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CYCLO CROSS 25 26\"/>
    </mc:Choice>
  </mc:AlternateContent>
  <xr:revisionPtr revIDLastSave="0" documentId="13_ncr:1_{DE6F5A74-E28A-4D9A-B6DA-1E64624EA654}" xr6:coauthVersionLast="36" xr6:coauthVersionMax="47" xr10:uidLastSave="{00000000-0000-0000-0000-000000000000}"/>
  <bookViews>
    <workbookView xWindow="-108" yWindow="612" windowWidth="23256" windowHeight="11856" tabRatio="875" activeTab="10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F'!$A$4:$O$51</definedName>
    <definedName name="_xlnm.Print_Area" localSheetId="16">'U7'!$A$1:$O$27</definedName>
    <definedName name="_xlnm.Print_Area" localSheetId="14">'U9'!$A$1:$O$95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F26" i="14" l="1"/>
  <c r="H26" i="14"/>
  <c r="J26" i="14"/>
  <c r="L26" i="14"/>
  <c r="N26" i="14"/>
  <c r="F27" i="14"/>
  <c r="H27" i="14"/>
  <c r="J27" i="14"/>
  <c r="L27" i="14"/>
  <c r="N27" i="14"/>
  <c r="F28" i="14"/>
  <c r="H28" i="14"/>
  <c r="J28" i="14"/>
  <c r="L28" i="14"/>
  <c r="N28" i="14"/>
  <c r="F29" i="14"/>
  <c r="H29" i="14"/>
  <c r="J29" i="14"/>
  <c r="L29" i="14"/>
  <c r="N29" i="14"/>
  <c r="F30" i="14"/>
  <c r="H30" i="14"/>
  <c r="J30" i="14"/>
  <c r="L30" i="14"/>
  <c r="O30" i="14" s="1"/>
  <c r="N30" i="14"/>
  <c r="F31" i="14"/>
  <c r="H31" i="14"/>
  <c r="J31" i="14"/>
  <c r="L31" i="14"/>
  <c r="N31" i="14"/>
  <c r="O31" i="14"/>
  <c r="F32" i="14"/>
  <c r="H32" i="14"/>
  <c r="J32" i="14"/>
  <c r="L32" i="14"/>
  <c r="N32" i="14"/>
  <c r="F33" i="14"/>
  <c r="H33" i="14"/>
  <c r="J33" i="14"/>
  <c r="L33" i="14"/>
  <c r="N33" i="14"/>
  <c r="F35" i="14"/>
  <c r="H35" i="14"/>
  <c r="J35" i="14"/>
  <c r="L35" i="14"/>
  <c r="N35" i="14"/>
  <c r="O35" i="14"/>
  <c r="F36" i="14"/>
  <c r="H36" i="14"/>
  <c r="O36" i="14" s="1"/>
  <c r="J36" i="14"/>
  <c r="L36" i="14"/>
  <c r="N36" i="14"/>
  <c r="F37" i="14"/>
  <c r="H37" i="14"/>
  <c r="J37" i="14"/>
  <c r="L37" i="14"/>
  <c r="N37" i="14"/>
  <c r="O29" i="14" l="1"/>
  <c r="O37" i="14"/>
  <c r="O27" i="14"/>
  <c r="O33" i="14"/>
  <c r="O28" i="14"/>
  <c r="O32" i="14"/>
  <c r="O26" i="14"/>
  <c r="F73" i="14"/>
  <c r="F15" i="18" l="1"/>
  <c r="F40" i="12"/>
  <c r="F21" i="12"/>
  <c r="F51" i="5" l="1"/>
  <c r="F58" i="5"/>
  <c r="F59" i="5"/>
  <c r="F60" i="5"/>
  <c r="N60" i="5" l="1"/>
  <c r="N51" i="5"/>
  <c r="L77" i="5"/>
  <c r="L58" i="5"/>
  <c r="L60" i="5"/>
  <c r="L51" i="5"/>
  <c r="J77" i="5"/>
  <c r="J58" i="5"/>
  <c r="J60" i="5"/>
  <c r="J51" i="5"/>
  <c r="H77" i="5"/>
  <c r="H58" i="5"/>
  <c r="H60" i="5"/>
  <c r="H51" i="5"/>
  <c r="N77" i="5"/>
  <c r="N58" i="5"/>
  <c r="O58" i="5" s="1"/>
  <c r="N73" i="1"/>
  <c r="N74" i="1"/>
  <c r="L73" i="1"/>
  <c r="L74" i="1"/>
  <c r="H73" i="1"/>
  <c r="H74" i="1"/>
  <c r="F73" i="1"/>
  <c r="F74" i="1"/>
  <c r="N72" i="1"/>
  <c r="L72" i="1"/>
  <c r="H72" i="1"/>
  <c r="F72" i="1"/>
  <c r="N68" i="1"/>
  <c r="N69" i="1"/>
  <c r="N46" i="1"/>
  <c r="N71" i="1"/>
  <c r="N91" i="1"/>
  <c r="L68" i="1"/>
  <c r="L69" i="1"/>
  <c r="L46" i="1"/>
  <c r="L71" i="1"/>
  <c r="L91" i="1"/>
  <c r="H68" i="1"/>
  <c r="H69" i="1"/>
  <c r="H46" i="1"/>
  <c r="H71" i="1"/>
  <c r="H91" i="1"/>
  <c r="F68" i="1"/>
  <c r="F69" i="1"/>
  <c r="F71" i="1"/>
  <c r="F91" i="1"/>
  <c r="N92" i="14"/>
  <c r="N91" i="14"/>
  <c r="L92" i="14"/>
  <c r="L91" i="14"/>
  <c r="J92" i="14"/>
  <c r="J91" i="14"/>
  <c r="H92" i="14"/>
  <c r="H91" i="14"/>
  <c r="F92" i="14"/>
  <c r="F91" i="14"/>
  <c r="N27" i="11"/>
  <c r="O27" i="11" s="1"/>
  <c r="L71" i="18"/>
  <c r="H40" i="12"/>
  <c r="H7" i="16"/>
  <c r="H5" i="16"/>
  <c r="H6" i="16"/>
  <c r="H14" i="16"/>
  <c r="H8" i="16"/>
  <c r="H11" i="16"/>
  <c r="H10" i="16"/>
  <c r="H9" i="16"/>
  <c r="H15" i="16"/>
  <c r="H16" i="16"/>
  <c r="H17" i="16"/>
  <c r="H12" i="16"/>
  <c r="H13" i="16"/>
  <c r="H18" i="16"/>
  <c r="F141" i="18"/>
  <c r="F23" i="18"/>
  <c r="H26" i="18"/>
  <c r="R69" i="1" l="1"/>
  <c r="R68" i="1"/>
  <c r="R46" i="1"/>
  <c r="O60" i="5"/>
  <c r="O51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8" i="1"/>
  <c r="F86" i="1"/>
  <c r="R79" i="1" l="1"/>
  <c r="R86" i="1"/>
  <c r="R20" i="1"/>
  <c r="R81" i="1"/>
  <c r="N95" i="18"/>
  <c r="L95" i="18"/>
  <c r="J95" i="18"/>
  <c r="H95" i="18"/>
  <c r="F95" i="18"/>
  <c r="F93" i="18"/>
  <c r="H93" i="18"/>
  <c r="J93" i="18"/>
  <c r="L93" i="18"/>
  <c r="N93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40" i="18"/>
  <c r="H40" i="18"/>
  <c r="J40" i="18"/>
  <c r="L40" i="18"/>
  <c r="N40" i="18"/>
  <c r="F57" i="18"/>
  <c r="H57" i="18"/>
  <c r="J57" i="18"/>
  <c r="L57" i="18"/>
  <c r="N57" i="18"/>
  <c r="F80" i="18"/>
  <c r="H80" i="18"/>
  <c r="J80" i="18"/>
  <c r="L80" i="18"/>
  <c r="N80" i="18"/>
  <c r="F81" i="18"/>
  <c r="H81" i="18"/>
  <c r="J81" i="18"/>
  <c r="L81" i="18"/>
  <c r="N81" i="18"/>
  <c r="F49" i="18"/>
  <c r="H49" i="18"/>
  <c r="J49" i="18"/>
  <c r="L49" i="18"/>
  <c r="N49" i="18"/>
  <c r="F62" i="18"/>
  <c r="H62" i="18"/>
  <c r="J62" i="18"/>
  <c r="L62" i="18"/>
  <c r="N62" i="18"/>
  <c r="F24" i="18"/>
  <c r="H24" i="18"/>
  <c r="J24" i="18"/>
  <c r="L24" i="18"/>
  <c r="N24" i="18"/>
  <c r="F45" i="18"/>
  <c r="H45" i="18"/>
  <c r="J45" i="18"/>
  <c r="L45" i="18"/>
  <c r="N45" i="18"/>
  <c r="F56" i="18"/>
  <c r="H56" i="18"/>
  <c r="J56" i="18"/>
  <c r="L56" i="18"/>
  <c r="N56" i="18"/>
  <c r="F36" i="18"/>
  <c r="H36" i="18"/>
  <c r="J36" i="18"/>
  <c r="L36" i="18"/>
  <c r="N36" i="18"/>
  <c r="F44" i="18"/>
  <c r="H44" i="18"/>
  <c r="J44" i="18"/>
  <c r="L44" i="18"/>
  <c r="N44" i="18"/>
  <c r="F53" i="18"/>
  <c r="H53" i="18"/>
  <c r="J53" i="18"/>
  <c r="L53" i="18"/>
  <c r="N53" i="18"/>
  <c r="F96" i="18"/>
  <c r="H96" i="18"/>
  <c r="J96" i="18"/>
  <c r="L96" i="18"/>
  <c r="N96" i="18"/>
  <c r="F47" i="18"/>
  <c r="H47" i="18"/>
  <c r="J47" i="18"/>
  <c r="L47" i="18"/>
  <c r="N47" i="18"/>
  <c r="F67" i="18"/>
  <c r="H67" i="18"/>
  <c r="J67" i="18"/>
  <c r="L67" i="18"/>
  <c r="N67" i="18"/>
  <c r="F120" i="18"/>
  <c r="H120" i="18"/>
  <c r="J120" i="18"/>
  <c r="L120" i="18"/>
  <c r="N120" i="18"/>
  <c r="F63" i="18"/>
  <c r="H63" i="18"/>
  <c r="J63" i="18"/>
  <c r="L63" i="18"/>
  <c r="N63" i="18"/>
  <c r="F82" i="18"/>
  <c r="H82" i="18"/>
  <c r="J82" i="18"/>
  <c r="L82" i="18"/>
  <c r="N82" i="18"/>
  <c r="F58" i="18"/>
  <c r="H58" i="18"/>
  <c r="J58" i="18"/>
  <c r="L58" i="18"/>
  <c r="N58" i="18"/>
  <c r="F92" i="18"/>
  <c r="H92" i="18"/>
  <c r="J92" i="18"/>
  <c r="L92" i="18"/>
  <c r="N9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91" i="18"/>
  <c r="H91" i="18"/>
  <c r="J91" i="18"/>
  <c r="L91" i="18"/>
  <c r="N91" i="18"/>
  <c r="F79" i="18"/>
  <c r="H79" i="18"/>
  <c r="J79" i="18"/>
  <c r="L79" i="18"/>
  <c r="N79" i="18"/>
  <c r="F73" i="18"/>
  <c r="H73" i="18"/>
  <c r="J73" i="18"/>
  <c r="L73" i="18"/>
  <c r="N73" i="18"/>
  <c r="F32" i="18"/>
  <c r="H32" i="18"/>
  <c r="J32" i="18"/>
  <c r="L32" i="18"/>
  <c r="N32" i="18"/>
  <c r="F142" i="18"/>
  <c r="H142" i="18"/>
  <c r="J142" i="18"/>
  <c r="L142" i="18"/>
  <c r="N142" i="18"/>
  <c r="F89" i="18"/>
  <c r="H89" i="18"/>
  <c r="J89" i="18"/>
  <c r="L89" i="18"/>
  <c r="N89" i="18"/>
  <c r="F72" i="18"/>
  <c r="H72" i="18"/>
  <c r="J72" i="18"/>
  <c r="L72" i="18"/>
  <c r="N72" i="18"/>
  <c r="F76" i="18"/>
  <c r="H76" i="18"/>
  <c r="J76" i="18"/>
  <c r="L76" i="18"/>
  <c r="N76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83" i="18"/>
  <c r="H83" i="18"/>
  <c r="J83" i="18"/>
  <c r="L83" i="18"/>
  <c r="N83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9" i="18"/>
  <c r="H29" i="18"/>
  <c r="J29" i="18"/>
  <c r="L29" i="18"/>
  <c r="N29" i="18"/>
  <c r="F102" i="18"/>
  <c r="H102" i="18"/>
  <c r="J102" i="18"/>
  <c r="L102" i="18"/>
  <c r="N102" i="18"/>
  <c r="F71" i="18"/>
  <c r="H71" i="18"/>
  <c r="J71" i="18"/>
  <c r="N71" i="18"/>
  <c r="F138" i="18"/>
  <c r="H138" i="18"/>
  <c r="J138" i="18"/>
  <c r="L138" i="18"/>
  <c r="N138" i="18"/>
  <c r="F137" i="18"/>
  <c r="H137" i="18"/>
  <c r="J137" i="18"/>
  <c r="L137" i="18"/>
  <c r="N137" i="18"/>
  <c r="F48" i="18"/>
  <c r="H48" i="18"/>
  <c r="J48" i="18"/>
  <c r="L48" i="18"/>
  <c r="N48" i="18"/>
  <c r="F132" i="18"/>
  <c r="H132" i="18"/>
  <c r="J132" i="18"/>
  <c r="L132" i="18"/>
  <c r="N132" i="18"/>
  <c r="F139" i="18"/>
  <c r="H139" i="18"/>
  <c r="J139" i="18"/>
  <c r="L139" i="18"/>
  <c r="N139" i="18"/>
  <c r="F78" i="18"/>
  <c r="H78" i="18"/>
  <c r="J78" i="18"/>
  <c r="L78" i="18"/>
  <c r="N78" i="18"/>
  <c r="F140" i="18"/>
  <c r="H140" i="18"/>
  <c r="J140" i="18"/>
  <c r="L140" i="18"/>
  <c r="N140" i="18"/>
  <c r="F84" i="18"/>
  <c r="H84" i="18"/>
  <c r="J84" i="18"/>
  <c r="L84" i="18"/>
  <c r="N84" i="18"/>
  <c r="F64" i="18"/>
  <c r="H64" i="18"/>
  <c r="J64" i="18"/>
  <c r="L64" i="18"/>
  <c r="N64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83" i="18"/>
  <c r="O119" i="18"/>
  <c r="O111" i="18"/>
  <c r="O129" i="18"/>
  <c r="O110" i="18"/>
  <c r="O105" i="18"/>
  <c r="O112" i="18"/>
  <c r="O98" i="18"/>
  <c r="O92" i="18"/>
  <c r="O120" i="18"/>
  <c r="O131" i="18"/>
  <c r="O81" i="18"/>
  <c r="O63" i="18"/>
  <c r="O96" i="18"/>
  <c r="O45" i="18"/>
  <c r="O40" i="18"/>
  <c r="O49" i="18"/>
  <c r="O95" i="18"/>
  <c r="O56" i="18"/>
  <c r="O53" i="18"/>
  <c r="O93" i="18"/>
  <c r="O62" i="18"/>
  <c r="O91" i="18"/>
  <c r="O64" i="18"/>
  <c r="O72" i="18"/>
  <c r="O67" i="18"/>
  <c r="O138" i="18"/>
  <c r="O84" i="18"/>
  <c r="O71" i="18"/>
  <c r="O134" i="18"/>
  <c r="O32" i="18"/>
  <c r="O76" i="18"/>
  <c r="O48" i="18"/>
  <c r="O80" i="18"/>
  <c r="O137" i="18"/>
  <c r="O141" i="18"/>
  <c r="O89" i="18"/>
  <c r="O36" i="18"/>
  <c r="O139" i="18"/>
  <c r="O140" i="18"/>
  <c r="O24" i="18"/>
  <c r="O143" i="18"/>
  <c r="O29" i="18"/>
  <c r="O142" i="18"/>
  <c r="O79" i="18"/>
  <c r="O47" i="18"/>
  <c r="O136" i="18"/>
  <c r="O73" i="18"/>
  <c r="O132" i="18"/>
  <c r="O82" i="18"/>
  <c r="O44" i="18"/>
  <c r="O133" i="18"/>
  <c r="O135" i="18"/>
  <c r="O58" i="18"/>
  <c r="O78" i="18"/>
  <c r="O57" i="18"/>
  <c r="J87" i="14"/>
  <c r="J72" i="14"/>
  <c r="J64" i="14"/>
  <c r="J54" i="14"/>
  <c r="J69" i="14"/>
  <c r="J74" i="14"/>
  <c r="J44" i="14"/>
  <c r="J47" i="14"/>
  <c r="J40" i="14"/>
  <c r="J38" i="14"/>
  <c r="J101" i="18"/>
  <c r="F39" i="12" l="1"/>
  <c r="F23" i="12"/>
  <c r="F17" i="12"/>
  <c r="L22" i="11" l="1"/>
  <c r="J22" i="11"/>
  <c r="H22" i="11"/>
  <c r="F22" i="11"/>
  <c r="F20" i="5" l="1"/>
  <c r="H20" i="5"/>
  <c r="J20" i="5"/>
  <c r="L20" i="5"/>
  <c r="N20" i="5"/>
  <c r="N65" i="5"/>
  <c r="N37" i="5"/>
  <c r="L65" i="5"/>
  <c r="L37" i="5"/>
  <c r="J65" i="5"/>
  <c r="J37" i="5"/>
  <c r="H65" i="5"/>
  <c r="H37" i="5"/>
  <c r="F65" i="5"/>
  <c r="F37" i="5"/>
  <c r="O37" i="5" l="1"/>
  <c r="O65" i="5"/>
  <c r="O20" i="5"/>
  <c r="N90" i="1"/>
  <c r="N61" i="1"/>
  <c r="N54" i="1"/>
  <c r="L90" i="1"/>
  <c r="L61" i="1"/>
  <c r="L54" i="1"/>
  <c r="J90" i="1"/>
  <c r="J61" i="1"/>
  <c r="J54" i="1"/>
  <c r="H90" i="1"/>
  <c r="H61" i="1"/>
  <c r="H54" i="1"/>
  <c r="F90" i="1"/>
  <c r="F61" i="1"/>
  <c r="R61" i="1" s="1"/>
  <c r="F54" i="1"/>
  <c r="N75" i="14"/>
  <c r="N44" i="14"/>
  <c r="N40" i="14"/>
  <c r="L44" i="14"/>
  <c r="L40" i="14"/>
  <c r="H44" i="14"/>
  <c r="H40" i="14"/>
  <c r="F44" i="14"/>
  <c r="F40" i="14"/>
  <c r="N58" i="14"/>
  <c r="N71" i="14"/>
  <c r="N80" i="14"/>
  <c r="N83" i="14"/>
  <c r="N96" i="14"/>
  <c r="L58" i="14"/>
  <c r="L71" i="14"/>
  <c r="L80" i="14"/>
  <c r="L83" i="14"/>
  <c r="L75" i="14"/>
  <c r="L96" i="14"/>
  <c r="J58" i="14"/>
  <c r="J71" i="14"/>
  <c r="J80" i="14"/>
  <c r="J83" i="14"/>
  <c r="J75" i="14"/>
  <c r="J96" i="14"/>
  <c r="H58" i="14"/>
  <c r="H71" i="14"/>
  <c r="H80" i="14"/>
  <c r="H83" i="14"/>
  <c r="H75" i="14"/>
  <c r="H96" i="14"/>
  <c r="F58" i="14"/>
  <c r="F71" i="14"/>
  <c r="F80" i="14"/>
  <c r="F83" i="14"/>
  <c r="F75" i="14"/>
  <c r="F96" i="14"/>
  <c r="N74" i="13"/>
  <c r="N54" i="13"/>
  <c r="N61" i="13"/>
  <c r="N70" i="13"/>
  <c r="L74" i="13"/>
  <c r="L54" i="13"/>
  <c r="L61" i="13"/>
  <c r="L70" i="13"/>
  <c r="J74" i="13"/>
  <c r="J54" i="13"/>
  <c r="J61" i="13"/>
  <c r="J70" i="13"/>
  <c r="H74" i="13"/>
  <c r="H54" i="13"/>
  <c r="H61" i="13"/>
  <c r="H70" i="13"/>
  <c r="F70" i="13"/>
  <c r="F74" i="13"/>
  <c r="F54" i="13"/>
  <c r="F61" i="13"/>
  <c r="N33" i="13"/>
  <c r="N60" i="13"/>
  <c r="N18" i="13"/>
  <c r="N83" i="13"/>
  <c r="N62" i="13"/>
  <c r="L33" i="13"/>
  <c r="L60" i="13"/>
  <c r="L18" i="13"/>
  <c r="L83" i="13"/>
  <c r="L62" i="13"/>
  <c r="J33" i="13"/>
  <c r="J60" i="13"/>
  <c r="J18" i="13"/>
  <c r="J83" i="13"/>
  <c r="J62" i="13"/>
  <c r="H89" i="13"/>
  <c r="H75" i="13"/>
  <c r="H33" i="13"/>
  <c r="H60" i="13"/>
  <c r="H18" i="13"/>
  <c r="H83" i="13"/>
  <c r="H62" i="13"/>
  <c r="H73" i="13"/>
  <c r="F33" i="13"/>
  <c r="F60" i="13"/>
  <c r="F18" i="13"/>
  <c r="F83" i="13"/>
  <c r="F62" i="13"/>
  <c r="N21" i="12"/>
  <c r="L21" i="12"/>
  <c r="J21" i="12"/>
  <c r="H21" i="12"/>
  <c r="N17" i="12"/>
  <c r="N40" i="12"/>
  <c r="L17" i="12"/>
  <c r="L40" i="12"/>
  <c r="J17" i="12"/>
  <c r="J40" i="12"/>
  <c r="H44" i="12"/>
  <c r="H17" i="12"/>
  <c r="F44" i="12"/>
  <c r="N22" i="12"/>
  <c r="N44" i="12"/>
  <c r="N35" i="12"/>
  <c r="L22" i="12"/>
  <c r="L44" i="12"/>
  <c r="L35" i="12"/>
  <c r="J22" i="12"/>
  <c r="J44" i="12"/>
  <c r="J35" i="12"/>
  <c r="H22" i="12"/>
  <c r="H35" i="12"/>
  <c r="F22" i="12"/>
  <c r="F35" i="12"/>
  <c r="N22" i="11"/>
  <c r="O22" i="11" s="1"/>
  <c r="O44" i="12" l="1"/>
  <c r="O17" i="12"/>
  <c r="O40" i="12"/>
  <c r="R54" i="1"/>
  <c r="O21" i="12"/>
  <c r="O75" i="14"/>
  <c r="O35" i="12"/>
  <c r="R90" i="1"/>
  <c r="O40" i="14"/>
  <c r="O44" i="14"/>
  <c r="O80" i="14"/>
  <c r="O96" i="14"/>
  <c r="O83" i="14"/>
  <c r="O62" i="13"/>
  <c r="O61" i="13"/>
  <c r="O54" i="13"/>
  <c r="O70" i="13"/>
  <c r="O74" i="13"/>
  <c r="O83" i="13"/>
  <c r="O18" i="13"/>
  <c r="O60" i="13"/>
  <c r="O33" i="13"/>
  <c r="O22" i="12"/>
  <c r="N10" i="5"/>
  <c r="N18" i="5"/>
  <c r="L10" i="5"/>
  <c r="L18" i="5"/>
  <c r="J10" i="5"/>
  <c r="J18" i="5"/>
  <c r="H10" i="5"/>
  <c r="H18" i="5"/>
  <c r="F10" i="5"/>
  <c r="F18" i="5"/>
  <c r="N78" i="14"/>
  <c r="N72" i="14"/>
  <c r="N97" i="14"/>
  <c r="L46" i="14"/>
  <c r="L82" i="14"/>
  <c r="L78" i="14"/>
  <c r="L72" i="14"/>
  <c r="L97" i="14"/>
  <c r="J78" i="14"/>
  <c r="H78" i="14"/>
  <c r="H72" i="14"/>
  <c r="F78" i="14"/>
  <c r="F72" i="14"/>
  <c r="N76" i="13"/>
  <c r="N28" i="13"/>
  <c r="N31" i="13"/>
  <c r="N81" i="13"/>
  <c r="N78" i="13"/>
  <c r="L76" i="13"/>
  <c r="L28" i="13"/>
  <c r="L31" i="13"/>
  <c r="L81" i="13"/>
  <c r="J76" i="13"/>
  <c r="J28" i="13"/>
  <c r="J31" i="13"/>
  <c r="J81" i="13"/>
  <c r="H76" i="13"/>
  <c r="H28" i="13"/>
  <c r="H31" i="13"/>
  <c r="H81" i="13"/>
  <c r="F76" i="13"/>
  <c r="F28" i="13"/>
  <c r="F31" i="13"/>
  <c r="F81" i="13"/>
  <c r="N43" i="12"/>
  <c r="N53" i="12"/>
  <c r="N48" i="12"/>
  <c r="L43" i="12"/>
  <c r="L53" i="12"/>
  <c r="L48" i="12"/>
  <c r="J43" i="12"/>
  <c r="J53" i="12"/>
  <c r="J48" i="12"/>
  <c r="H43" i="12"/>
  <c r="H53" i="12"/>
  <c r="F43" i="12"/>
  <c r="F53" i="12"/>
  <c r="F48" i="12"/>
  <c r="O53" i="12" l="1"/>
  <c r="O43" i="12"/>
  <c r="O78" i="14"/>
  <c r="O76" i="13"/>
  <c r="O72" i="14"/>
  <c r="O31" i="13"/>
  <c r="O28" i="13"/>
  <c r="O18" i="5"/>
  <c r="O10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7" i="8"/>
  <c r="N11" i="8"/>
  <c r="L7" i="8"/>
  <c r="L11" i="8"/>
  <c r="J7" i="8"/>
  <c r="J11" i="8"/>
  <c r="H7" i="8"/>
  <c r="H11" i="8"/>
  <c r="F7" i="8"/>
  <c r="F11" i="8"/>
  <c r="O49" i="8" l="1"/>
  <c r="O43" i="8"/>
  <c r="O41" i="8"/>
  <c r="O45" i="8"/>
  <c r="O30" i="8"/>
  <c r="O7" i="8"/>
  <c r="O11" i="8"/>
  <c r="N89" i="14"/>
  <c r="N98" i="14"/>
  <c r="N54" i="14"/>
  <c r="N41" i="14"/>
  <c r="N87" i="14"/>
  <c r="N55" i="14"/>
  <c r="N82" i="14"/>
  <c r="L89" i="14"/>
  <c r="L98" i="14"/>
  <c r="L54" i="14"/>
  <c r="L41" i="14"/>
  <c r="L87" i="14"/>
  <c r="L55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89" i="14"/>
  <c r="J98" i="14"/>
  <c r="J41" i="14"/>
  <c r="J55" i="14"/>
  <c r="J82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89" i="14"/>
  <c r="H98" i="14"/>
  <c r="H54" i="14"/>
  <c r="H41" i="14"/>
  <c r="H87" i="14"/>
  <c r="H55" i="14"/>
  <c r="H82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89" i="14"/>
  <c r="F98" i="14"/>
  <c r="F54" i="14"/>
  <c r="F41" i="14"/>
  <c r="F87" i="14"/>
  <c r="F55" i="14"/>
  <c r="F82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6" i="5"/>
  <c r="N39" i="5"/>
  <c r="N21" i="5"/>
  <c r="N73" i="5"/>
  <c r="N62" i="5"/>
  <c r="N8" i="5"/>
  <c r="L39" i="5"/>
  <c r="L21" i="5"/>
  <c r="L73" i="5"/>
  <c r="L62" i="5"/>
  <c r="L8" i="5"/>
  <c r="J67" i="5"/>
  <c r="J69" i="5"/>
  <c r="J71" i="5"/>
  <c r="J26" i="5"/>
  <c r="J39" i="5"/>
  <c r="J21" i="5"/>
  <c r="J73" i="5"/>
  <c r="J62" i="5"/>
  <c r="J8" i="5"/>
  <c r="H39" i="5"/>
  <c r="H21" i="5"/>
  <c r="H73" i="5"/>
  <c r="H62" i="5"/>
  <c r="H8" i="5"/>
  <c r="F39" i="5"/>
  <c r="F21" i="5"/>
  <c r="F73" i="5"/>
  <c r="O73" i="5" s="1"/>
  <c r="F62" i="5"/>
  <c r="F77" i="5"/>
  <c r="O77" i="5" s="1"/>
  <c r="F8" i="5"/>
  <c r="O105" i="14" l="1"/>
  <c r="O104" i="14"/>
  <c r="O103" i="14"/>
  <c r="O41" i="14"/>
  <c r="O55" i="14"/>
  <c r="O102" i="14"/>
  <c r="O149" i="14"/>
  <c r="O101" i="14"/>
  <c r="O148" i="14"/>
  <c r="O100" i="14"/>
  <c r="O98" i="14"/>
  <c r="O150" i="14"/>
  <c r="O89" i="14"/>
  <c r="O97" i="14"/>
  <c r="O87" i="14"/>
  <c r="O62" i="5"/>
  <c r="O8" i="5"/>
  <c r="O82" i="14"/>
  <c r="O54" i="14"/>
  <c r="O21" i="5"/>
  <c r="O39" i="5"/>
  <c r="N22" i="10"/>
  <c r="N19" i="10"/>
  <c r="N53" i="10"/>
  <c r="N56" i="10"/>
  <c r="N27" i="10"/>
  <c r="N23" i="10"/>
  <c r="N32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22" i="10"/>
  <c r="L19" i="10"/>
  <c r="L53" i="10"/>
  <c r="L56" i="10"/>
  <c r="L27" i="10"/>
  <c r="L23" i="10"/>
  <c r="L32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22" i="10"/>
  <c r="J19" i="10"/>
  <c r="J53" i="10"/>
  <c r="J56" i="10"/>
  <c r="J27" i="10"/>
  <c r="J23" i="10"/>
  <c r="J32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22" i="10"/>
  <c r="H19" i="10"/>
  <c r="H53" i="10"/>
  <c r="H56" i="10"/>
  <c r="H27" i="10"/>
  <c r="H23" i="10"/>
  <c r="H32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22" i="10"/>
  <c r="F19" i="10"/>
  <c r="F53" i="10"/>
  <c r="F56" i="10"/>
  <c r="F27" i="10"/>
  <c r="F23" i="10"/>
  <c r="F32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30" i="10"/>
  <c r="L30" i="10"/>
  <c r="J30" i="10"/>
  <c r="H30" i="10"/>
  <c r="F30" i="10"/>
  <c r="N25" i="10"/>
  <c r="L25" i="10"/>
  <c r="J25" i="10"/>
  <c r="H25" i="10"/>
  <c r="F25" i="10"/>
  <c r="N37" i="10"/>
  <c r="L37" i="10"/>
  <c r="J37" i="10"/>
  <c r="H37" i="10"/>
  <c r="F37" i="10"/>
  <c r="N55" i="10"/>
  <c r="L55" i="10"/>
  <c r="J55" i="10"/>
  <c r="H55" i="10"/>
  <c r="F55" i="10"/>
  <c r="N59" i="10"/>
  <c r="L59" i="10"/>
  <c r="J59" i="10"/>
  <c r="H59" i="10"/>
  <c r="F59" i="10"/>
  <c r="N36" i="10"/>
  <c r="L36" i="10"/>
  <c r="J36" i="10"/>
  <c r="H36" i="10"/>
  <c r="F36" i="10"/>
  <c r="N35" i="10"/>
  <c r="L35" i="10"/>
  <c r="J35" i="10"/>
  <c r="H35" i="10"/>
  <c r="F35" i="10"/>
  <c r="N29" i="10"/>
  <c r="L29" i="10"/>
  <c r="J29" i="10"/>
  <c r="H29" i="10"/>
  <c r="F29" i="10"/>
  <c r="N28" i="10"/>
  <c r="L28" i="10"/>
  <c r="J28" i="10"/>
  <c r="H28" i="10"/>
  <c r="F28" i="10"/>
  <c r="N44" i="10"/>
  <c r="L44" i="10"/>
  <c r="J44" i="10"/>
  <c r="H44" i="10"/>
  <c r="F44" i="10"/>
  <c r="N43" i="10"/>
  <c r="L43" i="10"/>
  <c r="J43" i="10"/>
  <c r="H43" i="10"/>
  <c r="F43" i="10"/>
  <c r="N51" i="10"/>
  <c r="L51" i="10"/>
  <c r="J51" i="10"/>
  <c r="H51" i="10"/>
  <c r="F51" i="10"/>
  <c r="N48" i="10"/>
  <c r="L48" i="10"/>
  <c r="J48" i="10"/>
  <c r="H48" i="10"/>
  <c r="F48" i="10"/>
  <c r="N40" i="10"/>
  <c r="L40" i="10"/>
  <c r="J40" i="10"/>
  <c r="H40" i="10"/>
  <c r="F40" i="10"/>
  <c r="N49" i="10"/>
  <c r="L49" i="10"/>
  <c r="J49" i="10"/>
  <c r="H49" i="10"/>
  <c r="F49" i="10"/>
  <c r="N38" i="10"/>
  <c r="L38" i="10"/>
  <c r="J38" i="10"/>
  <c r="H38" i="10"/>
  <c r="F38" i="10"/>
  <c r="N46" i="10"/>
  <c r="L46" i="10"/>
  <c r="J46" i="10"/>
  <c r="H46" i="10"/>
  <c r="F46" i="10"/>
  <c r="N9" i="10"/>
  <c r="L9" i="10"/>
  <c r="J9" i="10"/>
  <c r="H9" i="10"/>
  <c r="F9" i="10"/>
  <c r="N7" i="10"/>
  <c r="L7" i="10"/>
  <c r="J7" i="10"/>
  <c r="H7" i="10"/>
  <c r="F7" i="10"/>
  <c r="N50" i="10"/>
  <c r="L50" i="10"/>
  <c r="J50" i="10"/>
  <c r="H50" i="10"/>
  <c r="F50" i="10"/>
  <c r="N15" i="10"/>
  <c r="L15" i="10"/>
  <c r="J15" i="10"/>
  <c r="H15" i="10"/>
  <c r="F15" i="10"/>
  <c r="N39" i="10"/>
  <c r="L39" i="10"/>
  <c r="J39" i="10"/>
  <c r="H39" i="10"/>
  <c r="F39" i="10"/>
  <c r="N42" i="10"/>
  <c r="L42" i="10"/>
  <c r="J42" i="10"/>
  <c r="H42" i="10"/>
  <c r="F42" i="10"/>
  <c r="N34" i="10"/>
  <c r="L34" i="10"/>
  <c r="J34" i="10"/>
  <c r="H34" i="10"/>
  <c r="F34" i="10"/>
  <c r="N6" i="10"/>
  <c r="L6" i="10"/>
  <c r="J6" i="10"/>
  <c r="H6" i="10"/>
  <c r="F6" i="10"/>
  <c r="N24" i="10"/>
  <c r="L24" i="10"/>
  <c r="J24" i="10"/>
  <c r="H24" i="10"/>
  <c r="F24" i="10"/>
  <c r="N31" i="10"/>
  <c r="L31" i="10"/>
  <c r="J31" i="10"/>
  <c r="H31" i="10"/>
  <c r="F31" i="10"/>
  <c r="N61" i="10"/>
  <c r="L61" i="10"/>
  <c r="J61" i="10"/>
  <c r="H61" i="10"/>
  <c r="F61" i="10"/>
  <c r="N31" i="9"/>
  <c r="N26" i="7"/>
  <c r="N18" i="7"/>
  <c r="N33" i="7"/>
  <c r="L26" i="7"/>
  <c r="L18" i="7"/>
  <c r="L33" i="7"/>
  <c r="J26" i="7"/>
  <c r="J18" i="7"/>
  <c r="J33" i="7"/>
  <c r="H26" i="7"/>
  <c r="H18" i="7"/>
  <c r="H33" i="7"/>
  <c r="F26" i="7"/>
  <c r="F18" i="7"/>
  <c r="F33" i="7"/>
  <c r="O84" i="10" l="1"/>
  <c r="O76" i="10"/>
  <c r="O68" i="10"/>
  <c r="O91" i="10"/>
  <c r="O83" i="10"/>
  <c r="O75" i="10"/>
  <c r="O67" i="10"/>
  <c r="O23" i="10"/>
  <c r="O90" i="10"/>
  <c r="O82" i="10"/>
  <c r="O74" i="10"/>
  <c r="O66" i="10"/>
  <c r="O27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19" i="10"/>
  <c r="O86" i="10"/>
  <c r="O78" i="10"/>
  <c r="O70" i="10"/>
  <c r="O62" i="10"/>
  <c r="O22" i="10"/>
  <c r="O85" i="10"/>
  <c r="O77" i="10"/>
  <c r="O69" i="10"/>
  <c r="O52" i="10"/>
  <c r="O18" i="7"/>
  <c r="O32" i="10"/>
  <c r="O26" i="7"/>
  <c r="O36" i="10"/>
  <c r="O37" i="10"/>
  <c r="O59" i="10"/>
  <c r="O55" i="10"/>
  <c r="O30" i="10"/>
  <c r="O25" i="10"/>
  <c r="O44" i="10"/>
  <c r="O28" i="10"/>
  <c r="O35" i="10"/>
  <c r="O29" i="10"/>
  <c r="O43" i="10"/>
  <c r="O40" i="10"/>
  <c r="O51" i="10"/>
  <c r="O46" i="10"/>
  <c r="O49" i="10"/>
  <c r="O38" i="10"/>
  <c r="O48" i="10"/>
  <c r="O50" i="10"/>
  <c r="O7" i="10"/>
  <c r="O42" i="10"/>
  <c r="O9" i="10"/>
  <c r="O15" i="10"/>
  <c r="O39" i="10"/>
  <c r="O24" i="10"/>
  <c r="O31" i="10"/>
  <c r="O6" i="10"/>
  <c r="O61" i="10"/>
  <c r="O34" i="10"/>
  <c r="N57" i="12" l="1"/>
  <c r="N45" i="12"/>
  <c r="N41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57" i="12"/>
  <c r="L45" i="12"/>
  <c r="L41" i="12"/>
  <c r="J57" i="12"/>
  <c r="J45" i="12"/>
  <c r="J41" i="12"/>
  <c r="H57" i="12"/>
  <c r="H45" i="12"/>
  <c r="H41" i="12"/>
  <c r="H48" i="12"/>
  <c r="O48" i="12" s="1"/>
  <c r="F57" i="12"/>
  <c r="F45" i="12"/>
  <c r="F41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33" i="12"/>
  <c r="N46" i="12"/>
  <c r="N29" i="12"/>
  <c r="N16" i="12"/>
  <c r="L33" i="12"/>
  <c r="L46" i="12"/>
  <c r="L29" i="12"/>
  <c r="L16" i="12"/>
  <c r="J33" i="12"/>
  <c r="J46" i="12"/>
  <c r="J29" i="12"/>
  <c r="J16" i="12"/>
  <c r="H33" i="12"/>
  <c r="H46" i="12"/>
  <c r="H29" i="12"/>
  <c r="H16" i="12"/>
  <c r="F33" i="12"/>
  <c r="F46" i="12"/>
  <c r="F29" i="12"/>
  <c r="F16" i="12"/>
  <c r="N24" i="11"/>
  <c r="N19" i="11"/>
  <c r="L24" i="11"/>
  <c r="L19" i="11"/>
  <c r="J24" i="11"/>
  <c r="J19" i="11"/>
  <c r="H24" i="11"/>
  <c r="H19" i="11"/>
  <c r="F24" i="11"/>
  <c r="F19" i="11"/>
  <c r="N15" i="11"/>
  <c r="N18" i="11"/>
  <c r="N26" i="11"/>
  <c r="L15" i="11"/>
  <c r="L18" i="11"/>
  <c r="L26" i="11"/>
  <c r="J15" i="11"/>
  <c r="J18" i="11"/>
  <c r="J26" i="11"/>
  <c r="H15" i="11"/>
  <c r="H18" i="11"/>
  <c r="H26" i="11"/>
  <c r="F15" i="11"/>
  <c r="F18" i="11"/>
  <c r="F26" i="11"/>
  <c r="O46" i="12" l="1"/>
  <c r="O33" i="12"/>
  <c r="O29" i="12"/>
  <c r="O41" i="12"/>
  <c r="O57" i="12"/>
  <c r="O45" i="12"/>
  <c r="O26" i="11"/>
  <c r="O18" i="11"/>
  <c r="O19" i="11"/>
  <c r="O15" i="11"/>
  <c r="O24" i="11"/>
  <c r="O16" i="12"/>
  <c r="N23" i="11" l="1"/>
  <c r="N11" i="11"/>
  <c r="N10" i="11"/>
  <c r="N8" i="11"/>
  <c r="N12" i="11"/>
  <c r="N7" i="11"/>
  <c r="N6" i="11"/>
  <c r="N13" i="11"/>
  <c r="N25" i="11"/>
  <c r="N14" i="11"/>
  <c r="N17" i="11"/>
  <c r="N9" i="11"/>
  <c r="N21" i="11"/>
  <c r="N20" i="11"/>
  <c r="N16" i="11"/>
  <c r="N14" i="17"/>
  <c r="N6" i="17"/>
  <c r="N8" i="17"/>
  <c r="N7" i="17"/>
  <c r="N13" i="17"/>
  <c r="N12" i="17"/>
  <c r="N11" i="17"/>
  <c r="N9" i="17"/>
  <c r="N10" i="17"/>
  <c r="N15" i="17"/>
  <c r="N16" i="17"/>
  <c r="N17" i="17"/>
  <c r="N18" i="17"/>
  <c r="N19" i="17"/>
  <c r="N20" i="17"/>
  <c r="N9" i="12"/>
  <c r="N25" i="12"/>
  <c r="N19" i="12"/>
  <c r="N5" i="12"/>
  <c r="N24" i="12"/>
  <c r="N6" i="12"/>
  <c r="N11" i="12"/>
  <c r="N32" i="12"/>
  <c r="N26" i="12"/>
  <c r="N7" i="12"/>
  <c r="N52" i="12"/>
  <c r="N8" i="12"/>
  <c r="N55" i="12"/>
  <c r="N10" i="12"/>
  <c r="N51" i="12"/>
  <c r="N27" i="12"/>
  <c r="N50" i="12"/>
  <c r="N34" i="12"/>
  <c r="N36" i="12"/>
  <c r="N20" i="12"/>
  <c r="N12" i="12"/>
  <c r="N49" i="12"/>
  <c r="N54" i="12"/>
  <c r="N39" i="12"/>
  <c r="N23" i="12"/>
  <c r="N56" i="12"/>
  <c r="N38" i="12"/>
  <c r="N58" i="12"/>
  <c r="N28" i="12"/>
  <c r="N18" i="12"/>
  <c r="N31" i="12"/>
  <c r="N47" i="12"/>
  <c r="N15" i="12"/>
  <c r="N42" i="12"/>
  <c r="N59" i="12"/>
  <c r="N14" i="12"/>
  <c r="N37" i="12"/>
  <c r="N13" i="12"/>
  <c r="N8" i="16"/>
  <c r="N17" i="16"/>
  <c r="N6" i="16"/>
  <c r="N12" i="16"/>
  <c r="N14" i="16"/>
  <c r="N9" i="16"/>
  <c r="N5" i="16"/>
  <c r="N13" i="16"/>
  <c r="N10" i="16"/>
  <c r="N11" i="16"/>
  <c r="N18" i="16"/>
  <c r="N15" i="16"/>
  <c r="N16" i="16"/>
  <c r="N19" i="16"/>
  <c r="N20" i="16"/>
  <c r="N21" i="16"/>
  <c r="N22" i="16"/>
  <c r="N23" i="16"/>
  <c r="N24" i="16"/>
  <c r="N25" i="16"/>
  <c r="N26" i="16"/>
  <c r="N6" i="13"/>
  <c r="N8" i="13"/>
  <c r="N16" i="13"/>
  <c r="N80" i="13"/>
  <c r="N39" i="13"/>
  <c r="N22" i="13"/>
  <c r="N27" i="13"/>
  <c r="N13" i="13"/>
  <c r="N10" i="13"/>
  <c r="N25" i="13"/>
  <c r="N40" i="13"/>
  <c r="N7" i="13"/>
  <c r="N49" i="13"/>
  <c r="N20" i="13"/>
  <c r="N63" i="13"/>
  <c r="N35" i="13"/>
  <c r="N43" i="13"/>
  <c r="N11" i="13"/>
  <c r="N66" i="13"/>
  <c r="N21" i="13"/>
  <c r="N14" i="13"/>
  <c r="N55" i="13"/>
  <c r="N79" i="13"/>
  <c r="N50" i="13"/>
  <c r="N9" i="13"/>
  <c r="N38" i="13"/>
  <c r="N19" i="13"/>
  <c r="N86" i="13"/>
  <c r="N58" i="13"/>
  <c r="N45" i="13"/>
  <c r="N87" i="13"/>
  <c r="N57" i="13"/>
  <c r="N12" i="13"/>
  <c r="N69" i="13"/>
  <c r="N23" i="13"/>
  <c r="N34" i="13"/>
  <c r="N30" i="13"/>
  <c r="N48" i="13"/>
  <c r="N26" i="13"/>
  <c r="N72" i="13"/>
  <c r="N51" i="13"/>
  <c r="N17" i="13"/>
  <c r="N71" i="13"/>
  <c r="N42" i="13"/>
  <c r="N36" i="13"/>
  <c r="N44" i="13"/>
  <c r="N85" i="13"/>
  <c r="N37" i="13"/>
  <c r="N46" i="13"/>
  <c r="N41" i="13"/>
  <c r="N68" i="13"/>
  <c r="N65" i="13"/>
  <c r="N73" i="13"/>
  <c r="N75" i="13"/>
  <c r="N29" i="13"/>
  <c r="N89" i="13"/>
  <c r="N77" i="13"/>
  <c r="N15" i="13"/>
  <c r="N52" i="13"/>
  <c r="N64" i="13"/>
  <c r="N32" i="13"/>
  <c r="N88" i="13"/>
  <c r="N56" i="13"/>
  <c r="N24" i="13"/>
  <c r="N82" i="13"/>
  <c r="N59" i="13"/>
  <c r="N47" i="13"/>
  <c r="N53" i="13"/>
  <c r="N67" i="13"/>
  <c r="N84" i="13"/>
  <c r="N8" i="15"/>
  <c r="N6" i="15"/>
  <c r="N7" i="15"/>
  <c r="N9" i="15"/>
  <c r="N12" i="15"/>
  <c r="N13" i="15"/>
  <c r="N17" i="15"/>
  <c r="N10" i="15"/>
  <c r="N15" i="15"/>
  <c r="N14" i="15"/>
  <c r="N20" i="15"/>
  <c r="N19" i="15"/>
  <c r="N11" i="15"/>
  <c r="N16" i="15"/>
  <c r="N18" i="15"/>
  <c r="N21" i="15"/>
  <c r="N22" i="15"/>
  <c r="N81" i="14"/>
  <c r="N88" i="14"/>
  <c r="N85" i="14"/>
  <c r="N49" i="14"/>
  <c r="N66" i="14"/>
  <c r="N14" i="14"/>
  <c r="N46" i="14"/>
  <c r="N25" i="14"/>
  <c r="N45" i="14"/>
  <c r="N57" i="14"/>
  <c r="N22" i="14"/>
  <c r="N70" i="14"/>
  <c r="N65" i="14"/>
  <c r="N64" i="14"/>
  <c r="N73" i="14"/>
  <c r="N74" i="14"/>
  <c r="N47" i="14"/>
  <c r="N38" i="14"/>
  <c r="N79" i="14"/>
  <c r="N63" i="14"/>
  <c r="N59" i="14"/>
  <c r="N21" i="14"/>
  <c r="N76" i="14"/>
  <c r="N17" i="14"/>
  <c r="N62" i="14"/>
  <c r="N52" i="14"/>
  <c r="N51" i="14"/>
  <c r="N43" i="14"/>
  <c r="N69" i="14"/>
  <c r="N60" i="14"/>
  <c r="N67" i="14"/>
  <c r="N42" i="14"/>
  <c r="N90" i="14"/>
  <c r="N77" i="14"/>
  <c r="N53" i="14"/>
  <c r="N18" i="14"/>
  <c r="N12" i="14"/>
  <c r="N10" i="14"/>
  <c r="N6" i="14"/>
  <c r="N8" i="14"/>
  <c r="N9" i="14"/>
  <c r="N20" i="14"/>
  <c r="N39" i="14"/>
  <c r="N19" i="14"/>
  <c r="N7" i="14"/>
  <c r="N23" i="14"/>
  <c r="N15" i="14"/>
  <c r="N11" i="14"/>
  <c r="N95" i="14"/>
  <c r="N48" i="14"/>
  <c r="N13" i="14"/>
  <c r="N61" i="14"/>
  <c r="N86" i="14"/>
  <c r="N13" i="1"/>
  <c r="N5" i="1"/>
  <c r="N35" i="1"/>
  <c r="N8" i="1"/>
  <c r="N22" i="1"/>
  <c r="N18" i="1"/>
  <c r="N31" i="1"/>
  <c r="N14" i="1"/>
  <c r="N16" i="1"/>
  <c r="N27" i="1"/>
  <c r="N50" i="1"/>
  <c r="N48" i="1"/>
  <c r="N40" i="1"/>
  <c r="N6" i="1"/>
  <c r="N51" i="1"/>
  <c r="N12" i="1"/>
  <c r="N19" i="1"/>
  <c r="N23" i="1"/>
  <c r="N17" i="1"/>
  <c r="N30" i="1"/>
  <c r="N39" i="1"/>
  <c r="N21" i="1"/>
  <c r="N57" i="1"/>
  <c r="N43" i="1"/>
  <c r="N77" i="1"/>
  <c r="N63" i="1"/>
  <c r="N32" i="1"/>
  <c r="N25" i="1"/>
  <c r="N15" i="1"/>
  <c r="N60" i="1"/>
  <c r="N26" i="1"/>
  <c r="N47" i="1"/>
  <c r="N7" i="1"/>
  <c r="N55" i="1"/>
  <c r="N56" i="1"/>
  <c r="N42" i="1"/>
  <c r="N66" i="1"/>
  <c r="N64" i="1"/>
  <c r="N76" i="1"/>
  <c r="N33" i="1"/>
  <c r="N78" i="1"/>
  <c r="N11" i="1"/>
  <c r="N45" i="1"/>
  <c r="N34" i="1"/>
  <c r="N89" i="1"/>
  <c r="N88" i="1"/>
  <c r="N38" i="1"/>
  <c r="N65" i="1"/>
  <c r="N10" i="1"/>
  <c r="N37" i="1"/>
  <c r="N59" i="1"/>
  <c r="N83" i="1"/>
  <c r="N52" i="1"/>
  <c r="N67" i="1"/>
  <c r="N49" i="1"/>
  <c r="N84" i="1"/>
  <c r="N70" i="1"/>
  <c r="N85" i="1"/>
  <c r="N24" i="1"/>
  <c r="N44" i="1"/>
  <c r="N75" i="1"/>
  <c r="N80" i="1"/>
  <c r="N41" i="1"/>
  <c r="N58" i="1"/>
  <c r="N53" i="1"/>
  <c r="N62" i="1"/>
  <c r="N82" i="1"/>
  <c r="N28" i="1"/>
  <c r="N29" i="1"/>
  <c r="N87" i="1"/>
  <c r="N36" i="1"/>
  <c r="N9" i="1"/>
  <c r="N8" i="4"/>
  <c r="N7" i="4"/>
  <c r="N13" i="4"/>
  <c r="N15" i="4"/>
  <c r="N14" i="4"/>
  <c r="N10" i="4"/>
  <c r="N9" i="4"/>
  <c r="N16" i="4"/>
  <c r="N5" i="4"/>
  <c r="N20" i="4"/>
  <c r="N12" i="4"/>
  <c r="N19" i="4"/>
  <c r="N18" i="4"/>
  <c r="N21" i="4"/>
  <c r="N22" i="4"/>
  <c r="N23" i="4"/>
  <c r="N24" i="4"/>
  <c r="N25" i="4"/>
  <c r="N26" i="4"/>
  <c r="N16" i="5"/>
  <c r="N11" i="5"/>
  <c r="N61" i="5"/>
  <c r="N74" i="5"/>
  <c r="N30" i="5"/>
  <c r="N54" i="5"/>
  <c r="N46" i="5"/>
  <c r="N43" i="5"/>
  <c r="N59" i="5"/>
  <c r="N13" i="5"/>
  <c r="N29" i="5"/>
  <c r="N25" i="5"/>
  <c r="N42" i="5"/>
  <c r="N5" i="5"/>
  <c r="N17" i="5"/>
  <c r="N6" i="5"/>
  <c r="N50" i="5"/>
  <c r="N24" i="5"/>
  <c r="N19" i="5"/>
  <c r="N22" i="5"/>
  <c r="N23" i="5"/>
  <c r="N64" i="5"/>
  <c r="N80" i="5"/>
  <c r="N45" i="5"/>
  <c r="N49" i="5"/>
  <c r="N47" i="5"/>
  <c r="N41" i="5"/>
  <c r="N56" i="5"/>
  <c r="F9" i="6"/>
  <c r="H9" i="6"/>
  <c r="J9" i="6"/>
  <c r="L9" i="6"/>
  <c r="N9" i="6"/>
  <c r="F12" i="6"/>
  <c r="H12" i="6"/>
  <c r="J12" i="6"/>
  <c r="L12" i="6"/>
  <c r="N12" i="6"/>
  <c r="F16" i="6"/>
  <c r="H16" i="6"/>
  <c r="J16" i="6"/>
  <c r="L16" i="6"/>
  <c r="N16" i="6"/>
  <c r="F14" i="6"/>
  <c r="H14" i="6"/>
  <c r="J14" i="6"/>
  <c r="L14" i="6"/>
  <c r="N14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2" i="7"/>
  <c r="N5" i="7"/>
  <c r="N25" i="7"/>
  <c r="N23" i="7"/>
  <c r="N13" i="7"/>
  <c r="N16" i="7"/>
  <c r="N10" i="7"/>
  <c r="N27" i="7"/>
  <c r="N20" i="7"/>
  <c r="N30" i="7"/>
  <c r="N31" i="7"/>
  <c r="N32" i="7"/>
  <c r="N7" i="7"/>
  <c r="N11" i="7"/>
  <c r="N14" i="7"/>
  <c r="N6" i="7"/>
  <c r="N9" i="7"/>
  <c r="N28" i="7"/>
  <c r="N15" i="7"/>
  <c r="N17" i="7"/>
  <c r="N8" i="7"/>
  <c r="N22" i="7"/>
  <c r="N24" i="7"/>
  <c r="N21" i="7"/>
  <c r="N29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4" i="18"/>
  <c r="N59" i="18"/>
  <c r="N8" i="18"/>
  <c r="N42" i="18"/>
  <c r="N9" i="18"/>
  <c r="N26" i="18"/>
  <c r="N70" i="18"/>
  <c r="N5" i="18"/>
  <c r="N68" i="18"/>
  <c r="N11" i="18"/>
  <c r="N61" i="18"/>
  <c r="N21" i="18"/>
  <c r="N101" i="18"/>
  <c r="N52" i="18"/>
  <c r="N15" i="18"/>
  <c r="N69" i="18"/>
  <c r="N6" i="18"/>
  <c r="N33" i="18"/>
  <c r="N77" i="18"/>
  <c r="N39" i="18"/>
  <c r="N12" i="18"/>
  <c r="N25" i="18"/>
  <c r="N54" i="18"/>
  <c r="N127" i="18"/>
  <c r="N41" i="18"/>
  <c r="N66" i="18"/>
  <c r="N146" i="18"/>
  <c r="N86" i="18"/>
  <c r="N55" i="18"/>
  <c r="N50" i="18"/>
  <c r="N7" i="18"/>
  <c r="N13" i="18"/>
  <c r="N18" i="18"/>
  <c r="N118" i="18"/>
  <c r="N27" i="18"/>
  <c r="N38" i="18"/>
  <c r="N60" i="18"/>
  <c r="N31" i="18"/>
  <c r="N97" i="18"/>
  <c r="N10" i="18"/>
  <c r="N125" i="18"/>
  <c r="N103" i="18"/>
  <c r="N51" i="18"/>
  <c r="N126" i="18"/>
  <c r="N19" i="18"/>
  <c r="N144" i="18"/>
  <c r="N145" i="18"/>
  <c r="N17" i="18"/>
  <c r="N16" i="18"/>
  <c r="N87" i="18"/>
  <c r="N34" i="18"/>
  <c r="N43" i="18"/>
  <c r="N115" i="18"/>
  <c r="N100" i="18"/>
  <c r="N123" i="18"/>
  <c r="N109" i="18"/>
  <c r="N22" i="18"/>
  <c r="N75" i="18"/>
  <c r="N37" i="18"/>
  <c r="N94" i="18"/>
  <c r="N46" i="18"/>
  <c r="N116" i="18"/>
  <c r="N35" i="18"/>
  <c r="N124" i="18"/>
  <c r="N85" i="18"/>
  <c r="N88" i="18"/>
  <c r="N122" i="18"/>
  <c r="N28" i="18"/>
  <c r="N90" i="18"/>
  <c r="N74" i="18"/>
  <c r="N20" i="18"/>
  <c r="N65" i="18"/>
  <c r="N30" i="18"/>
  <c r="N128" i="18"/>
  <c r="N34" i="8"/>
  <c r="N16" i="8"/>
  <c r="N17" i="8"/>
  <c r="N13" i="8"/>
  <c r="N23" i="8"/>
  <c r="N21" i="8"/>
  <c r="N12" i="8"/>
  <c r="N37" i="8"/>
  <c r="N6" i="8"/>
  <c r="N27" i="8"/>
  <c r="N50" i="8"/>
  <c r="N28" i="8"/>
  <c r="N29" i="8"/>
  <c r="N19" i="8"/>
  <c r="N15" i="8"/>
  <c r="N8" i="8"/>
  <c r="N14" i="8"/>
  <c r="N25" i="8"/>
  <c r="N9" i="8"/>
  <c r="N32" i="8"/>
  <c r="N31" i="8"/>
  <c r="N5" i="8"/>
  <c r="N26" i="8"/>
  <c r="N40" i="8"/>
  <c r="N46" i="8"/>
  <c r="N10" i="8"/>
  <c r="N47" i="8"/>
  <c r="N48" i="8"/>
  <c r="N35" i="8"/>
  <c r="N18" i="8"/>
  <c r="N33" i="8"/>
  <c r="N36" i="8"/>
  <c r="N38" i="8"/>
  <c r="N44" i="8"/>
  <c r="N24" i="8"/>
  <c r="N39" i="8"/>
  <c r="N22" i="8"/>
  <c r="N42" i="8"/>
  <c r="N10" i="9"/>
  <c r="N27" i="9"/>
  <c r="N16" i="9"/>
  <c r="N6" i="9"/>
  <c r="N21" i="9"/>
  <c r="N15" i="9"/>
  <c r="N20" i="9"/>
  <c r="N30" i="9"/>
  <c r="N26" i="9"/>
  <c r="N11" i="9"/>
  <c r="N13" i="9"/>
  <c r="N34" i="9"/>
  <c r="N24" i="9"/>
  <c r="N22" i="9"/>
  <c r="N7" i="9"/>
  <c r="N9" i="9"/>
  <c r="N25" i="9"/>
  <c r="N18" i="9"/>
  <c r="N23" i="9"/>
  <c r="N14" i="9"/>
  <c r="N8" i="9"/>
  <c r="N29" i="9"/>
  <c r="N17" i="9"/>
  <c r="N12" i="9"/>
  <c r="N19" i="9"/>
  <c r="N10" i="10"/>
  <c r="N47" i="10"/>
  <c r="N58" i="10"/>
  <c r="N13" i="10"/>
  <c r="N57" i="10"/>
  <c r="N21" i="10"/>
  <c r="N26" i="10"/>
  <c r="N60" i="10"/>
  <c r="N20" i="10"/>
  <c r="N41" i="10"/>
  <c r="N5" i="10"/>
  <c r="N33" i="10"/>
  <c r="N16" i="10"/>
  <c r="N18" i="10"/>
  <c r="N45" i="10"/>
  <c r="N11" i="10"/>
  <c r="N54" i="10"/>
  <c r="N8" i="10"/>
  <c r="N12" i="10"/>
  <c r="N17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9" i="6" l="1"/>
  <c r="F10" i="9"/>
  <c r="L12" i="9" l="1"/>
  <c r="J12" i="9"/>
  <c r="H12" i="9"/>
  <c r="F12" i="9"/>
  <c r="O12" i="9" l="1"/>
  <c r="F66" i="18"/>
  <c r="F146" i="18"/>
  <c r="F40" i="5"/>
  <c r="F72" i="5"/>
  <c r="F7" i="5"/>
  <c r="F16" i="5"/>
  <c r="F11" i="5"/>
  <c r="F61" i="5"/>
  <c r="F74" i="5"/>
  <c r="F30" i="5"/>
  <c r="F54" i="5"/>
  <c r="F46" i="5"/>
  <c r="F43" i="5"/>
  <c r="F13" i="5"/>
  <c r="F29" i="5"/>
  <c r="F25" i="5"/>
  <c r="F42" i="5"/>
  <c r="F5" i="5"/>
  <c r="F17" i="5"/>
  <c r="F6" i="5"/>
  <c r="F50" i="5"/>
  <c r="F24" i="5"/>
  <c r="F19" i="5"/>
  <c r="F22" i="5"/>
  <c r="F23" i="5"/>
  <c r="F64" i="5"/>
  <c r="F80" i="5"/>
  <c r="F45" i="5"/>
  <c r="F49" i="5"/>
  <c r="F47" i="5"/>
  <c r="F41" i="5"/>
  <c r="F56" i="5"/>
  <c r="F33" i="5"/>
  <c r="F52" i="5"/>
  <c r="F57" i="5"/>
  <c r="F75" i="5"/>
  <c r="F78" i="5"/>
  <c r="F53" i="5"/>
  <c r="F48" i="5"/>
  <c r="F66" i="5"/>
  <c r="F35" i="5"/>
  <c r="F36" i="5"/>
  <c r="F28" i="5"/>
  <c r="F12" i="5"/>
  <c r="F76" i="5"/>
  <c r="F14" i="5"/>
  <c r="F9" i="5"/>
  <c r="J36" i="1"/>
  <c r="J82" i="1"/>
  <c r="J58" i="1"/>
  <c r="J53" i="1"/>
  <c r="J80" i="1"/>
  <c r="H25" i="1"/>
  <c r="L11" i="16" l="1"/>
  <c r="L18" i="16"/>
  <c r="L15" i="16"/>
  <c r="L16" i="16"/>
  <c r="L19" i="16"/>
  <c r="J11" i="16"/>
  <c r="J18" i="16"/>
  <c r="J15" i="16"/>
  <c r="J16" i="16"/>
  <c r="J19" i="16"/>
  <c r="H19" i="16"/>
  <c r="F11" i="16"/>
  <c r="F18" i="16"/>
  <c r="F15" i="16"/>
  <c r="F16" i="16"/>
  <c r="F19" i="16"/>
  <c r="L14" i="15"/>
  <c r="L20" i="15"/>
  <c r="L19" i="15"/>
  <c r="L11" i="15"/>
  <c r="L16" i="15"/>
  <c r="L18" i="15"/>
  <c r="L21" i="15"/>
  <c r="J14" i="15"/>
  <c r="J20" i="15"/>
  <c r="J19" i="15"/>
  <c r="J11" i="15"/>
  <c r="J16" i="15"/>
  <c r="J18" i="15"/>
  <c r="J21" i="15"/>
  <c r="H14" i="15"/>
  <c r="H20" i="15"/>
  <c r="H19" i="15"/>
  <c r="H11" i="15"/>
  <c r="H16" i="15"/>
  <c r="H18" i="15"/>
  <c r="H21" i="15"/>
  <c r="F14" i="15"/>
  <c r="F20" i="15"/>
  <c r="F19" i="15"/>
  <c r="F11" i="15"/>
  <c r="F16" i="15"/>
  <c r="F18" i="15"/>
  <c r="F21" i="15"/>
  <c r="F22" i="15"/>
  <c r="O14" i="15" l="1"/>
  <c r="O11" i="15"/>
  <c r="O19" i="16"/>
  <c r="O16" i="16"/>
  <c r="O18" i="15"/>
  <c r="O16" i="15"/>
  <c r="O15" i="16"/>
  <c r="O18" i="16"/>
  <c r="O11" i="16"/>
  <c r="O20" i="15"/>
  <c r="O19" i="15"/>
  <c r="O21" i="15"/>
  <c r="L67" i="13"/>
  <c r="L29" i="13"/>
  <c r="L84" i="13"/>
  <c r="L78" i="13"/>
  <c r="J67" i="13"/>
  <c r="J29" i="13"/>
  <c r="J84" i="13"/>
  <c r="J78" i="13"/>
  <c r="H67" i="13"/>
  <c r="H29" i="13"/>
  <c r="H84" i="13"/>
  <c r="H78" i="13"/>
  <c r="F67" i="13"/>
  <c r="F29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37" i="12"/>
  <c r="J37" i="12"/>
  <c r="H37" i="12"/>
  <c r="F37" i="12"/>
  <c r="O37" i="12" l="1"/>
  <c r="O78" i="13"/>
  <c r="O29" i="13"/>
  <c r="O67" i="13"/>
  <c r="O84" i="13"/>
  <c r="O77" i="13"/>
  <c r="O82" i="13"/>
  <c r="O88" i="13"/>
  <c r="L12" i="7"/>
  <c r="J12" i="7"/>
  <c r="H12" i="7"/>
  <c r="F12" i="7"/>
  <c r="N19" i="7"/>
  <c r="L19" i="7"/>
  <c r="J19" i="7"/>
  <c r="H19" i="7"/>
  <c r="F19" i="7"/>
  <c r="L29" i="7"/>
  <c r="J29" i="7"/>
  <c r="H29" i="7"/>
  <c r="F29" i="7"/>
  <c r="L13" i="11"/>
  <c r="J13" i="11"/>
  <c r="H13" i="11"/>
  <c r="F13" i="11"/>
  <c r="O29" i="7" l="1"/>
  <c r="O12" i="7"/>
  <c r="O19" i="7"/>
  <c r="O13" i="11"/>
  <c r="L36" i="1"/>
  <c r="L53" i="1"/>
  <c r="L80" i="1"/>
  <c r="L82" i="1"/>
  <c r="L58" i="1"/>
  <c r="H36" i="1"/>
  <c r="H53" i="1"/>
  <c r="H80" i="1"/>
  <c r="H82" i="1"/>
  <c r="H58" i="1"/>
  <c r="F36" i="1"/>
  <c r="F53" i="1"/>
  <c r="F80" i="1"/>
  <c r="F82" i="1"/>
  <c r="F58" i="1"/>
  <c r="L62" i="1"/>
  <c r="L28" i="1"/>
  <c r="J62" i="1"/>
  <c r="J28" i="1"/>
  <c r="J41" i="1"/>
  <c r="H62" i="1"/>
  <c r="H28" i="1"/>
  <c r="F62" i="1"/>
  <c r="F28" i="1"/>
  <c r="R62" i="1" l="1"/>
  <c r="R58" i="1"/>
  <c r="R80" i="1"/>
  <c r="R28" i="1"/>
  <c r="R82" i="1"/>
  <c r="R53" i="1"/>
  <c r="R36" i="1"/>
  <c r="L19" i="9"/>
  <c r="J19" i="9"/>
  <c r="H19" i="9"/>
  <c r="F19" i="9"/>
  <c r="F18" i="9"/>
  <c r="L14" i="9"/>
  <c r="L8" i="9"/>
  <c r="L29" i="9"/>
  <c r="L17" i="9"/>
  <c r="L18" i="9"/>
  <c r="J14" i="9"/>
  <c r="J8" i="9"/>
  <c r="J29" i="9"/>
  <c r="J17" i="9"/>
  <c r="J18" i="9"/>
  <c r="H14" i="9"/>
  <c r="H8" i="9"/>
  <c r="H29" i="9"/>
  <c r="H17" i="9"/>
  <c r="H18" i="9"/>
  <c r="F14" i="9"/>
  <c r="F8" i="9"/>
  <c r="F29" i="9"/>
  <c r="F17" i="9"/>
  <c r="L24" i="9"/>
  <c r="L30" i="9"/>
  <c r="L25" i="9"/>
  <c r="J24" i="9"/>
  <c r="J30" i="9"/>
  <c r="J25" i="9"/>
  <c r="H24" i="9"/>
  <c r="H30" i="9"/>
  <c r="H25" i="9"/>
  <c r="F24" i="9"/>
  <c r="F30" i="9"/>
  <c r="F25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9" i="9" l="1"/>
  <c r="O25" i="4"/>
  <c r="O8" i="9"/>
  <c r="O25" i="9"/>
  <c r="O14" i="9"/>
  <c r="O30" i="9"/>
  <c r="O24" i="9"/>
  <c r="O29" i="9"/>
  <c r="O17" i="9"/>
  <c r="O19" i="4"/>
  <c r="O5" i="4"/>
  <c r="L12" i="4" l="1"/>
  <c r="J12" i="4"/>
  <c r="H12" i="4"/>
  <c r="F12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2" i="4" l="1"/>
  <c r="F85" i="14"/>
  <c r="L15" i="4" l="1"/>
  <c r="L26" i="4"/>
  <c r="L9" i="4"/>
  <c r="J13" i="4"/>
  <c r="J15" i="4"/>
  <c r="J26" i="4"/>
  <c r="J9" i="4"/>
  <c r="H15" i="4"/>
  <c r="H26" i="4"/>
  <c r="H9" i="4"/>
  <c r="F15" i="4"/>
  <c r="F23" i="4"/>
  <c r="O23" i="4" s="1"/>
  <c r="F26" i="4"/>
  <c r="F9" i="4"/>
  <c r="O26" i="4" l="1"/>
  <c r="O15" i="4"/>
  <c r="O9" i="4"/>
  <c r="F5" i="15"/>
  <c r="F9" i="1"/>
  <c r="F13" i="1"/>
  <c r="F5" i="1"/>
  <c r="F15" i="1"/>
  <c r="F60" i="1"/>
  <c r="F26" i="1"/>
  <c r="F27" i="1"/>
  <c r="F35" i="1"/>
  <c r="F8" i="1"/>
  <c r="F50" i="1"/>
  <c r="F22" i="1"/>
  <c r="F18" i="1"/>
  <c r="F40" i="1"/>
  <c r="F31" i="1"/>
  <c r="F51" i="1"/>
  <c r="F14" i="1"/>
  <c r="F78" i="1"/>
  <c r="F16" i="1"/>
  <c r="F17" i="1"/>
  <c r="F30" i="1"/>
  <c r="F23" i="1"/>
  <c r="F63" i="1"/>
  <c r="F6" i="1"/>
  <c r="F32" i="1"/>
  <c r="F21" i="1"/>
  <c r="F11" i="1"/>
  <c r="F66" i="1"/>
  <c r="F59" i="1"/>
  <c r="F83" i="1"/>
  <c r="F7" i="1"/>
  <c r="F12" i="1"/>
  <c r="F38" i="1"/>
  <c r="F67" i="1"/>
  <c r="F52" i="1"/>
  <c r="F84" i="1"/>
  <c r="F85" i="1"/>
  <c r="F44" i="1"/>
  <c r="H20" i="4" l="1"/>
  <c r="L51" i="18" l="1"/>
  <c r="L103" i="18"/>
  <c r="L28" i="18"/>
  <c r="L43" i="18"/>
  <c r="L147" i="18"/>
  <c r="L148" i="18"/>
  <c r="L149" i="18"/>
  <c r="L150" i="18"/>
  <c r="L151" i="18"/>
  <c r="L152" i="18"/>
  <c r="L153" i="18"/>
  <c r="L154" i="18"/>
  <c r="L155" i="18"/>
  <c r="J51" i="18"/>
  <c r="J103" i="18"/>
  <c r="J28" i="18"/>
  <c r="J43" i="18"/>
  <c r="J147" i="18"/>
  <c r="J148" i="18"/>
  <c r="J149" i="18"/>
  <c r="J150" i="18"/>
  <c r="J151" i="18"/>
  <c r="J152" i="18"/>
  <c r="J153" i="18"/>
  <c r="J154" i="18"/>
  <c r="J155" i="18"/>
  <c r="H27" i="18"/>
  <c r="H51" i="18"/>
  <c r="H103" i="18"/>
  <c r="H28" i="18"/>
  <c r="H43" i="18"/>
  <c r="H147" i="18"/>
  <c r="H148" i="18"/>
  <c r="H149" i="18"/>
  <c r="H150" i="18"/>
  <c r="H151" i="18"/>
  <c r="H152" i="18"/>
  <c r="H153" i="18"/>
  <c r="H154" i="18"/>
  <c r="H155" i="18"/>
  <c r="F51" i="18"/>
  <c r="F103" i="18"/>
  <c r="F28" i="18"/>
  <c r="F43" i="18"/>
  <c r="F147" i="18"/>
  <c r="F148" i="18"/>
  <c r="F149" i="18"/>
  <c r="F150" i="18"/>
  <c r="F151" i="18"/>
  <c r="F152" i="18"/>
  <c r="F153" i="18"/>
  <c r="F154" i="18"/>
  <c r="F155" i="18"/>
  <c r="L32" i="7"/>
  <c r="L17" i="7"/>
  <c r="J32" i="7"/>
  <c r="J17" i="7"/>
  <c r="H32" i="7"/>
  <c r="H17" i="7"/>
  <c r="F32" i="7"/>
  <c r="F17" i="7"/>
  <c r="L49" i="5"/>
  <c r="J49" i="5"/>
  <c r="H49" i="5"/>
  <c r="L59" i="5"/>
  <c r="J59" i="5"/>
  <c r="H59" i="5"/>
  <c r="L32" i="1"/>
  <c r="L44" i="1"/>
  <c r="L56" i="1"/>
  <c r="J32" i="1"/>
  <c r="J44" i="1"/>
  <c r="J56" i="1"/>
  <c r="H32" i="1"/>
  <c r="H44" i="1"/>
  <c r="H56" i="1"/>
  <c r="F41" i="1"/>
  <c r="F56" i="1"/>
  <c r="L5" i="10"/>
  <c r="L17" i="10"/>
  <c r="L92" i="10"/>
  <c r="J5" i="10"/>
  <c r="J17" i="10"/>
  <c r="J92" i="10"/>
  <c r="J94" i="10"/>
  <c r="H5" i="10"/>
  <c r="H17" i="10"/>
  <c r="H92" i="10"/>
  <c r="H94" i="10"/>
  <c r="F5" i="10"/>
  <c r="F17" i="10"/>
  <c r="F92" i="10"/>
  <c r="F94" i="10"/>
  <c r="L32" i="8"/>
  <c r="J32" i="8"/>
  <c r="H32" i="8"/>
  <c r="F32" i="8"/>
  <c r="L14" i="8"/>
  <c r="J14" i="8"/>
  <c r="H14" i="8"/>
  <c r="F14" i="8"/>
  <c r="O103" i="18" l="1"/>
  <c r="O92" i="10"/>
  <c r="R56" i="1"/>
  <c r="R44" i="1"/>
  <c r="R32" i="1"/>
  <c r="O94" i="10"/>
  <c r="O14" i="8"/>
  <c r="O32" i="8"/>
  <c r="O49" i="5"/>
  <c r="O155" i="18"/>
  <c r="O151" i="18"/>
  <c r="O147" i="18"/>
  <c r="O148" i="18"/>
  <c r="O154" i="18"/>
  <c r="O150" i="18"/>
  <c r="O43" i="18"/>
  <c r="O152" i="18"/>
  <c r="O153" i="18"/>
  <c r="O149" i="18"/>
  <c r="O28" i="18"/>
  <c r="O17" i="7"/>
  <c r="O32" i="7"/>
  <c r="O59" i="5"/>
  <c r="O17" i="10"/>
  <c r="O5" i="10"/>
  <c r="L76" i="14"/>
  <c r="L95" i="14"/>
  <c r="J76" i="14"/>
  <c r="J95" i="14"/>
  <c r="J46" i="14"/>
  <c r="H76" i="14"/>
  <c r="H95" i="14"/>
  <c r="H46" i="14"/>
  <c r="F76" i="14"/>
  <c r="F95" i="14"/>
  <c r="F46" i="14"/>
  <c r="O71" i="14" l="1"/>
  <c r="O76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7" i="13"/>
  <c r="L26" i="13"/>
  <c r="L68" i="13"/>
  <c r="L56" i="13"/>
  <c r="L53" i="13"/>
  <c r="L41" i="13"/>
  <c r="L65" i="13"/>
  <c r="J44" i="13"/>
  <c r="J37" i="13"/>
  <c r="J79" i="13"/>
  <c r="J17" i="13"/>
  <c r="J26" i="13"/>
  <c r="J68" i="13"/>
  <c r="J56" i="13"/>
  <c r="J53" i="13"/>
  <c r="J41" i="13"/>
  <c r="J65" i="13"/>
  <c r="H79" i="13"/>
  <c r="H17" i="13"/>
  <c r="H26" i="13"/>
  <c r="H68" i="13"/>
  <c r="H56" i="13"/>
  <c r="H53" i="13"/>
  <c r="H41" i="13"/>
  <c r="H65" i="13"/>
  <c r="F79" i="13"/>
  <c r="F17" i="13"/>
  <c r="F26" i="13"/>
  <c r="F68" i="13"/>
  <c r="F56" i="13"/>
  <c r="F53" i="13"/>
  <c r="F41" i="13"/>
  <c r="F65" i="13"/>
  <c r="L10" i="12"/>
  <c r="L18" i="12"/>
  <c r="L28" i="12"/>
  <c r="J10" i="12"/>
  <c r="J18" i="12"/>
  <c r="J28" i="12"/>
  <c r="L34" i="12"/>
  <c r="L47" i="12"/>
  <c r="J34" i="12"/>
  <c r="J47" i="12"/>
  <c r="H34" i="12"/>
  <c r="H47" i="12"/>
  <c r="H10" i="12"/>
  <c r="H18" i="12"/>
  <c r="H28" i="12"/>
  <c r="F34" i="12"/>
  <c r="F47" i="12"/>
  <c r="F10" i="12"/>
  <c r="F18" i="12"/>
  <c r="F28" i="12"/>
  <c r="L11" i="17"/>
  <c r="L9" i="17"/>
  <c r="L16" i="17"/>
  <c r="J11" i="17"/>
  <c r="J9" i="17"/>
  <c r="J16" i="17"/>
  <c r="H11" i="17"/>
  <c r="H9" i="17"/>
  <c r="H16" i="17"/>
  <c r="F11" i="17"/>
  <c r="F9" i="17"/>
  <c r="F16" i="17"/>
  <c r="L25" i="11"/>
  <c r="L17" i="11"/>
  <c r="J25" i="11"/>
  <c r="J17" i="11"/>
  <c r="H25" i="11"/>
  <c r="H17" i="11"/>
  <c r="F25" i="11"/>
  <c r="F17" i="11"/>
  <c r="O9" i="15" l="1"/>
  <c r="O47" i="12"/>
  <c r="O28" i="12"/>
  <c r="O24" i="15"/>
  <c r="O17" i="13"/>
  <c r="O17" i="11"/>
  <c r="O25" i="11"/>
  <c r="O11" i="17"/>
  <c r="O26" i="15"/>
  <c r="O28" i="15"/>
  <c r="O56" i="13"/>
  <c r="O79" i="13"/>
  <c r="O53" i="13"/>
  <c r="O65" i="13"/>
  <c r="O68" i="13"/>
  <c r="O41" i="13"/>
  <c r="O26" i="13"/>
  <c r="O34" i="12"/>
  <c r="O18" i="12"/>
  <c r="O10" i="12"/>
  <c r="O16" i="17"/>
  <c r="O9" i="17"/>
  <c r="L29" i="15"/>
  <c r="J29" i="15"/>
  <c r="H29" i="15"/>
  <c r="F29" i="15"/>
  <c r="O29" i="15" l="1"/>
  <c r="L59" i="14"/>
  <c r="L65" i="14"/>
  <c r="L25" i="14"/>
  <c r="J57" i="14"/>
  <c r="J22" i="14"/>
  <c r="J21" i="14"/>
  <c r="J59" i="14"/>
  <c r="J65" i="14"/>
  <c r="J25" i="14"/>
  <c r="H59" i="14"/>
  <c r="H65" i="14"/>
  <c r="F59" i="14"/>
  <c r="F65" i="14"/>
  <c r="L43" i="14"/>
  <c r="L74" i="14"/>
  <c r="L57" i="14"/>
  <c r="L22" i="14"/>
  <c r="L21" i="14"/>
  <c r="J43" i="14"/>
  <c r="H43" i="14"/>
  <c r="H74" i="14"/>
  <c r="H57" i="14"/>
  <c r="H22" i="14"/>
  <c r="H21" i="14"/>
  <c r="F43" i="14"/>
  <c r="F74" i="14"/>
  <c r="F57" i="14"/>
  <c r="F22" i="14"/>
  <c r="F21" i="14"/>
  <c r="L51" i="13"/>
  <c r="J51" i="13"/>
  <c r="H51" i="13"/>
  <c r="F51" i="13"/>
  <c r="L44" i="13"/>
  <c r="H44" i="13"/>
  <c r="F44" i="13"/>
  <c r="L59" i="13"/>
  <c r="L47" i="13"/>
  <c r="J59" i="13"/>
  <c r="J47" i="13"/>
  <c r="H59" i="13"/>
  <c r="H47" i="13"/>
  <c r="F59" i="13"/>
  <c r="F47" i="13"/>
  <c r="L57" i="13"/>
  <c r="L42" i="13"/>
  <c r="J57" i="13"/>
  <c r="J42" i="13"/>
  <c r="H57" i="13"/>
  <c r="H42" i="13"/>
  <c r="F57" i="13"/>
  <c r="F42" i="13"/>
  <c r="L55" i="13"/>
  <c r="L69" i="13"/>
  <c r="L52" i="13"/>
  <c r="J55" i="13"/>
  <c r="J69" i="13"/>
  <c r="J52" i="13"/>
  <c r="H55" i="13"/>
  <c r="H69" i="13"/>
  <c r="H52" i="13"/>
  <c r="F55" i="13"/>
  <c r="F69" i="13"/>
  <c r="F52" i="13"/>
  <c r="L7" i="13"/>
  <c r="L38" i="13"/>
  <c r="L37" i="13"/>
  <c r="J7" i="13"/>
  <c r="J38" i="13"/>
  <c r="H7" i="13"/>
  <c r="H38" i="13"/>
  <c r="H37" i="13"/>
  <c r="F7" i="13"/>
  <c r="F38" i="13"/>
  <c r="F37" i="13"/>
  <c r="O74" i="14" l="1"/>
  <c r="O65" i="14"/>
  <c r="O22" i="14"/>
  <c r="O37" i="13"/>
  <c r="O44" i="13"/>
  <c r="O57" i="14"/>
  <c r="O43" i="14"/>
  <c r="O51" i="13"/>
  <c r="O52" i="13"/>
  <c r="O59" i="13"/>
  <c r="O47" i="13"/>
  <c r="O57" i="13"/>
  <c r="O55" i="13"/>
  <c r="O42" i="13"/>
  <c r="O69" i="13"/>
  <c r="O38" i="13"/>
  <c r="O7" i="13"/>
  <c r="L58" i="12"/>
  <c r="L31" i="12"/>
  <c r="L6" i="12"/>
  <c r="J58" i="12"/>
  <c r="J31" i="12"/>
  <c r="J6" i="12"/>
  <c r="H58" i="12"/>
  <c r="H31" i="12"/>
  <c r="H6" i="12"/>
  <c r="F58" i="12"/>
  <c r="F31" i="12"/>
  <c r="F6" i="12"/>
  <c r="L5" i="16"/>
  <c r="L10" i="16"/>
  <c r="L9" i="16"/>
  <c r="J5" i="16"/>
  <c r="J10" i="16"/>
  <c r="J9" i="16"/>
  <c r="F5" i="16"/>
  <c r="F10" i="16"/>
  <c r="F9" i="16"/>
  <c r="L14" i="11"/>
  <c r="L7" i="11"/>
  <c r="L9" i="11"/>
  <c r="L20" i="11"/>
  <c r="L16" i="11"/>
  <c r="L21" i="11"/>
  <c r="L12" i="11"/>
  <c r="J14" i="11"/>
  <c r="J7" i="11"/>
  <c r="J9" i="11"/>
  <c r="J20" i="11"/>
  <c r="J16" i="11"/>
  <c r="J21" i="11"/>
  <c r="J12" i="11"/>
  <c r="H14" i="11"/>
  <c r="H7" i="11"/>
  <c r="H9" i="11"/>
  <c r="H20" i="11"/>
  <c r="H16" i="11"/>
  <c r="H21" i="11"/>
  <c r="H12" i="11"/>
  <c r="F14" i="11"/>
  <c r="F7" i="11"/>
  <c r="F9" i="11"/>
  <c r="F20" i="11"/>
  <c r="F16" i="11"/>
  <c r="F21" i="11"/>
  <c r="F12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31" i="12"/>
  <c r="O58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6" i="11"/>
  <c r="O6" i="12"/>
  <c r="O5" i="16"/>
  <c r="O9" i="16"/>
  <c r="O10" i="16"/>
  <c r="O20" i="11"/>
  <c r="O14" i="11"/>
  <c r="O9" i="11"/>
  <c r="O21" i="11"/>
  <c r="O7" i="11"/>
  <c r="J11" i="18"/>
  <c r="J55" i="18"/>
  <c r="J128" i="18"/>
  <c r="J46" i="18"/>
  <c r="J31" i="18"/>
  <c r="J52" i="18"/>
  <c r="J39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52" i="18"/>
  <c r="L39" i="18"/>
  <c r="H52" i="18"/>
  <c r="H39" i="18"/>
  <c r="F52" i="18"/>
  <c r="F39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31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31" i="18"/>
  <c r="F31" i="18"/>
  <c r="L128" i="18"/>
  <c r="L46" i="18"/>
  <c r="H128" i="18"/>
  <c r="H46" i="18"/>
  <c r="F128" i="18"/>
  <c r="F46" i="18"/>
  <c r="L156" i="18"/>
  <c r="L85" i="18"/>
  <c r="L11" i="18"/>
  <c r="L55" i="18"/>
  <c r="J156" i="18"/>
  <c r="J85" i="18"/>
  <c r="H156" i="18"/>
  <c r="H85" i="18"/>
  <c r="H11" i="18"/>
  <c r="H55" i="18"/>
  <c r="F156" i="18"/>
  <c r="F85" i="18"/>
  <c r="F11" i="18"/>
  <c r="F55" i="18"/>
  <c r="O128" i="18" l="1"/>
  <c r="O85" i="18"/>
  <c r="O31" i="18"/>
  <c r="O46" i="18"/>
  <c r="O11" i="18"/>
  <c r="O55" i="18"/>
  <c r="O52" i="18"/>
  <c r="O39" i="18"/>
  <c r="O156" i="18"/>
  <c r="L23" i="9"/>
  <c r="L22" i="9"/>
  <c r="L31" i="9"/>
  <c r="L32" i="9"/>
  <c r="J23" i="9"/>
  <c r="J22" i="9"/>
  <c r="J31" i="9"/>
  <c r="J32" i="9"/>
  <c r="H23" i="9"/>
  <c r="H22" i="9"/>
  <c r="H31" i="9"/>
  <c r="H32" i="9"/>
  <c r="F23" i="9"/>
  <c r="F22" i="9"/>
  <c r="F31" i="9"/>
  <c r="F32" i="9"/>
  <c r="L60" i="10"/>
  <c r="J60" i="10"/>
  <c r="H60" i="10"/>
  <c r="F60" i="10"/>
  <c r="H41" i="10"/>
  <c r="H26" i="10"/>
  <c r="L41" i="10"/>
  <c r="L26" i="10"/>
  <c r="J41" i="10"/>
  <c r="J26" i="10"/>
  <c r="F41" i="10"/>
  <c r="F26" i="10"/>
  <c r="O31" i="9" l="1"/>
  <c r="O22" i="9"/>
  <c r="O23" i="9"/>
  <c r="O60" i="10"/>
  <c r="O26" i="10"/>
  <c r="O41" i="10"/>
  <c r="L20" i="4"/>
  <c r="J20" i="4"/>
  <c r="F20" i="4"/>
  <c r="F7" i="4"/>
  <c r="L25" i="5"/>
  <c r="L26" i="5"/>
  <c r="L17" i="5"/>
  <c r="L14" i="5"/>
  <c r="J6" i="5"/>
  <c r="J25" i="5"/>
  <c r="J17" i="5"/>
  <c r="H52" i="5"/>
  <c r="H81" i="5"/>
  <c r="H70" i="5"/>
  <c r="H45" i="5"/>
  <c r="H66" i="5"/>
  <c r="H71" i="5"/>
  <c r="H15" i="5"/>
  <c r="H68" i="5"/>
  <c r="H6" i="5"/>
  <c r="H25" i="5"/>
  <c r="H26" i="5"/>
  <c r="H17" i="5"/>
  <c r="H14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6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6" i="5" l="1"/>
  <c r="O25" i="5"/>
  <c r="O20" i="4"/>
  <c r="O17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1" i="4" l="1"/>
  <c r="F17" i="4"/>
  <c r="F10" i="4"/>
  <c r="F13" i="4"/>
  <c r="F6" i="4"/>
  <c r="F14" i="4"/>
  <c r="F8" i="4"/>
  <c r="F20" i="8" l="1"/>
  <c r="F8" i="8"/>
  <c r="F21" i="8"/>
  <c r="F29" i="8"/>
  <c r="F37" i="8"/>
  <c r="F27" i="8"/>
  <c r="F28" i="8"/>
  <c r="F17" i="8"/>
  <c r="F9" i="8"/>
  <c r="F34" i="8"/>
  <c r="F12" i="8"/>
  <c r="F18" i="8"/>
  <c r="F35" i="8"/>
  <c r="F13" i="8"/>
  <c r="F16" i="8"/>
  <c r="F15" i="8"/>
  <c r="F36" i="8"/>
  <c r="F23" i="8"/>
  <c r="F5" i="8"/>
  <c r="F47" i="8"/>
  <c r="F39" i="8"/>
  <c r="F19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6" i="6"/>
  <c r="H6" i="6"/>
  <c r="J6" i="6"/>
  <c r="L6" i="6"/>
  <c r="N6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5" i="6"/>
  <c r="H5" i="6"/>
  <c r="J5" i="6"/>
  <c r="L5" i="6"/>
  <c r="N5" i="6"/>
  <c r="F10" i="6"/>
  <c r="H10" i="6"/>
  <c r="J10" i="6"/>
  <c r="L10" i="6"/>
  <c r="N10" i="6"/>
  <c r="F7" i="6"/>
  <c r="H7" i="6"/>
  <c r="J7" i="6"/>
  <c r="L7" i="6"/>
  <c r="N7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11" i="9"/>
  <c r="H11" i="9"/>
  <c r="J11" i="9"/>
  <c r="L11" i="9"/>
  <c r="F6" i="9"/>
  <c r="H6" i="9"/>
  <c r="J6" i="9"/>
  <c r="L6" i="9"/>
  <c r="F15" i="9"/>
  <c r="H15" i="9"/>
  <c r="J15" i="9"/>
  <c r="L15" i="9"/>
  <c r="O18" i="9"/>
  <c r="F33" i="9"/>
  <c r="H33" i="9"/>
  <c r="J33" i="9"/>
  <c r="L33" i="9"/>
  <c r="N33" i="9"/>
  <c r="F35" i="9"/>
  <c r="H35" i="9"/>
  <c r="J35" i="9"/>
  <c r="L35" i="9"/>
  <c r="N35" i="9"/>
  <c r="F28" i="9"/>
  <c r="H28" i="9"/>
  <c r="J28" i="9"/>
  <c r="L28" i="9"/>
  <c r="N28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35" i="18"/>
  <c r="L87" i="18"/>
  <c r="L146" i="18"/>
  <c r="L15" i="18"/>
  <c r="L34" i="18"/>
  <c r="L90" i="18"/>
  <c r="F8" i="6"/>
  <c r="H8" i="6"/>
  <c r="J8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7" i="7"/>
  <c r="F23" i="7"/>
  <c r="F11" i="7"/>
  <c r="F10" i="7"/>
  <c r="F9" i="7"/>
  <c r="F31" i="7"/>
  <c r="F5" i="7"/>
  <c r="F25" i="7"/>
  <c r="F14" i="7"/>
  <c r="F6" i="7"/>
  <c r="F8" i="7"/>
  <c r="F20" i="7"/>
  <c r="F13" i="7"/>
  <c r="F27" i="7"/>
  <c r="F30" i="7"/>
  <c r="H69" i="12"/>
  <c r="J69" i="12"/>
  <c r="L69" i="12"/>
  <c r="F14" i="13"/>
  <c r="H14" i="13"/>
  <c r="J14" i="13"/>
  <c r="L14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2" i="11"/>
  <c r="N31" i="11"/>
  <c r="N28" i="11"/>
  <c r="N29" i="11"/>
  <c r="N5" i="11"/>
  <c r="N5" i="17"/>
  <c r="N30" i="12"/>
  <c r="N7" i="16"/>
  <c r="N127" i="13"/>
  <c r="N126" i="13"/>
  <c r="N5" i="13"/>
  <c r="N32" i="15"/>
  <c r="N31" i="15"/>
  <c r="N23" i="15"/>
  <c r="N30" i="15"/>
  <c r="N27" i="15"/>
  <c r="N25" i="15"/>
  <c r="N5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4" i="14"/>
  <c r="N93" i="14"/>
  <c r="N56" i="14"/>
  <c r="N68" i="14"/>
  <c r="O46" i="14"/>
  <c r="N34" i="14"/>
  <c r="N108" i="14"/>
  <c r="O108" i="14" s="1"/>
  <c r="N107" i="14"/>
  <c r="O107" i="14" s="1"/>
  <c r="N16" i="14"/>
  <c r="N99" i="14"/>
  <c r="N50" i="14"/>
  <c r="N84" i="14"/>
  <c r="N94" i="14"/>
  <c r="N5" i="14"/>
  <c r="N32" i="5"/>
  <c r="L32" i="5"/>
  <c r="J32" i="5"/>
  <c r="H32" i="5"/>
  <c r="F32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21" i="18"/>
  <c r="J21" i="18"/>
  <c r="H21" i="18"/>
  <c r="F21" i="18"/>
  <c r="L6" i="18"/>
  <c r="J6" i="18"/>
  <c r="H6" i="18"/>
  <c r="F6" i="18"/>
  <c r="L5" i="8"/>
  <c r="J5" i="8"/>
  <c r="H5" i="8"/>
  <c r="L5" i="18"/>
  <c r="J5" i="18"/>
  <c r="H5" i="18"/>
  <c r="F5" i="18"/>
  <c r="L65" i="18"/>
  <c r="J65" i="18"/>
  <c r="H65" i="18"/>
  <c r="F65" i="18"/>
  <c r="L127" i="18"/>
  <c r="J127" i="18"/>
  <c r="H127" i="18"/>
  <c r="F127" i="18"/>
  <c r="L17" i="18"/>
  <c r="J17" i="18"/>
  <c r="H17" i="18"/>
  <c r="F17" i="18"/>
  <c r="L61" i="18"/>
  <c r="J61" i="18"/>
  <c r="H61" i="18"/>
  <c r="F61" i="18"/>
  <c r="L145" i="18"/>
  <c r="J145" i="18"/>
  <c r="H145" i="18"/>
  <c r="F145" i="18"/>
  <c r="L16" i="18"/>
  <c r="J16" i="18"/>
  <c r="H16" i="18"/>
  <c r="F16" i="18"/>
  <c r="L41" i="18"/>
  <c r="J41" i="18"/>
  <c r="H41" i="18"/>
  <c r="F41" i="18"/>
  <c r="L18" i="18"/>
  <c r="J18" i="18"/>
  <c r="H18" i="18"/>
  <c r="F18" i="18"/>
  <c r="L45" i="10"/>
  <c r="J45" i="10"/>
  <c r="H45" i="10"/>
  <c r="F45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5" i="5"/>
  <c r="L55" i="5"/>
  <c r="J55" i="5"/>
  <c r="H55" i="5"/>
  <c r="F55" i="5"/>
  <c r="L22" i="5"/>
  <c r="J22" i="5"/>
  <c r="H22" i="5"/>
  <c r="L13" i="5"/>
  <c r="J13" i="5"/>
  <c r="H13" i="5"/>
  <c r="L8" i="7"/>
  <c r="J8" i="7"/>
  <c r="Q42" i="1"/>
  <c r="L42" i="1"/>
  <c r="J42" i="1"/>
  <c r="H42" i="1"/>
  <c r="F42" i="1"/>
  <c r="Q24" i="1"/>
  <c r="L24" i="1"/>
  <c r="J24" i="1"/>
  <c r="H24" i="1"/>
  <c r="F24" i="1"/>
  <c r="Q67" i="1"/>
  <c r="L67" i="1"/>
  <c r="J67" i="1"/>
  <c r="H67" i="1"/>
  <c r="Q77" i="1"/>
  <c r="L77" i="1"/>
  <c r="J77" i="1"/>
  <c r="H77" i="1"/>
  <c r="F77" i="1"/>
  <c r="L19" i="8"/>
  <c r="J19" i="8"/>
  <c r="H19" i="8"/>
  <c r="L47" i="8"/>
  <c r="J47" i="8"/>
  <c r="H47" i="8"/>
  <c r="L13" i="15"/>
  <c r="J13" i="15"/>
  <c r="F13" i="15"/>
  <c r="H13" i="15"/>
  <c r="L7" i="14"/>
  <c r="J7" i="14"/>
  <c r="F7" i="14"/>
  <c r="H7" i="14"/>
  <c r="L88" i="14"/>
  <c r="J88" i="14"/>
  <c r="F88" i="14"/>
  <c r="H88" i="14"/>
  <c r="H25" i="14"/>
  <c r="F25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1" i="5"/>
  <c r="L31" i="5"/>
  <c r="J31" i="5"/>
  <c r="H31" i="5"/>
  <c r="F31" i="5"/>
  <c r="L165" i="18"/>
  <c r="J34" i="18"/>
  <c r="H34" i="18"/>
  <c r="F34" i="18"/>
  <c r="L160" i="18"/>
  <c r="J146" i="18"/>
  <c r="H146" i="18"/>
  <c r="L8" i="18"/>
  <c r="J8" i="18"/>
  <c r="H8" i="18"/>
  <c r="F8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54" i="18"/>
  <c r="J54" i="18"/>
  <c r="H54" i="18"/>
  <c r="F54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88" i="18"/>
  <c r="J88" i="18"/>
  <c r="H88" i="18"/>
  <c r="F88" i="18"/>
  <c r="J87" i="18"/>
  <c r="H87" i="18"/>
  <c r="F87" i="18"/>
  <c r="J35" i="18"/>
  <c r="H35" i="18"/>
  <c r="F35" i="18"/>
  <c r="L38" i="18"/>
  <c r="J38" i="18"/>
  <c r="H38" i="18"/>
  <c r="F38" i="18"/>
  <c r="L162" i="18"/>
  <c r="L168" i="18"/>
  <c r="L10" i="18"/>
  <c r="J10" i="18"/>
  <c r="H10" i="18"/>
  <c r="F10" i="18"/>
  <c r="L66" i="18"/>
  <c r="H66" i="18"/>
  <c r="J66" i="18"/>
  <c r="L12" i="18"/>
  <c r="J12" i="18"/>
  <c r="H12" i="18"/>
  <c r="F12" i="18"/>
  <c r="L158" i="18"/>
  <c r="L59" i="18"/>
  <c r="J59" i="18"/>
  <c r="H59" i="18"/>
  <c r="F59" i="18"/>
  <c r="L50" i="18"/>
  <c r="J50" i="18"/>
  <c r="H50" i="18"/>
  <c r="F50" i="18"/>
  <c r="L15" i="8"/>
  <c r="J15" i="8"/>
  <c r="H15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2" i="8"/>
  <c r="J12" i="8"/>
  <c r="H12" i="8"/>
  <c r="L42" i="8"/>
  <c r="J42" i="8"/>
  <c r="H42" i="8"/>
  <c r="F42" i="8"/>
  <c r="L10" i="8"/>
  <c r="J10" i="8"/>
  <c r="H10" i="8"/>
  <c r="F10" i="8"/>
  <c r="L9" i="8"/>
  <c r="J9" i="8"/>
  <c r="H9" i="8"/>
  <c r="L38" i="8"/>
  <c r="J38" i="8"/>
  <c r="H38" i="8"/>
  <c r="F38" i="8"/>
  <c r="L31" i="8"/>
  <c r="J31" i="8"/>
  <c r="H31" i="8"/>
  <c r="F31" i="8"/>
  <c r="L40" i="8"/>
  <c r="J40" i="8"/>
  <c r="H40" i="8"/>
  <c r="L23" i="8"/>
  <c r="J23" i="8"/>
  <c r="H23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2" i="10"/>
  <c r="J12" i="10"/>
  <c r="H12" i="10"/>
  <c r="F12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9" i="5"/>
  <c r="L9" i="5"/>
  <c r="J9" i="5"/>
  <c r="H9" i="5"/>
  <c r="N95" i="5"/>
  <c r="L95" i="5"/>
  <c r="J95" i="5"/>
  <c r="N71" i="5"/>
  <c r="L71" i="5"/>
  <c r="F71" i="5"/>
  <c r="N81" i="5"/>
  <c r="L81" i="5"/>
  <c r="J81" i="5"/>
  <c r="F81" i="5"/>
  <c r="O81" i="5" s="1"/>
  <c r="N57" i="5"/>
  <c r="L57" i="5"/>
  <c r="J57" i="5"/>
  <c r="H57" i="5"/>
  <c r="L46" i="5"/>
  <c r="J46" i="5"/>
  <c r="H46" i="5"/>
  <c r="L41" i="5"/>
  <c r="J41" i="5"/>
  <c r="H41" i="5"/>
  <c r="N36" i="5"/>
  <c r="L36" i="5"/>
  <c r="J36" i="5"/>
  <c r="H36" i="5"/>
  <c r="N44" i="5"/>
  <c r="L44" i="5"/>
  <c r="J44" i="5"/>
  <c r="H44" i="5"/>
  <c r="F44" i="5"/>
  <c r="Q101" i="1"/>
  <c r="L101" i="1"/>
  <c r="J101" i="1"/>
  <c r="H101" i="1"/>
  <c r="F101" i="1"/>
  <c r="Q98" i="1"/>
  <c r="L98" i="1"/>
  <c r="J98" i="1"/>
  <c r="H98" i="1"/>
  <c r="F98" i="1"/>
  <c r="Q19" i="1"/>
  <c r="L19" i="1"/>
  <c r="J19" i="1"/>
  <c r="H19" i="1"/>
  <c r="F19" i="1"/>
  <c r="Q93" i="1"/>
  <c r="L93" i="1"/>
  <c r="F93" i="1"/>
  <c r="H93" i="1"/>
  <c r="J93" i="1"/>
  <c r="Q37" i="1"/>
  <c r="L37" i="1"/>
  <c r="J37" i="1"/>
  <c r="H37" i="1"/>
  <c r="F37" i="1"/>
  <c r="Q76" i="1"/>
  <c r="L76" i="1"/>
  <c r="J76" i="1"/>
  <c r="H76" i="1"/>
  <c r="F76" i="1"/>
  <c r="Q66" i="1"/>
  <c r="L66" i="1"/>
  <c r="J66" i="1"/>
  <c r="H66" i="1"/>
  <c r="Q92" i="1"/>
  <c r="L92" i="1"/>
  <c r="J92" i="1"/>
  <c r="H92" i="1"/>
  <c r="F92" i="1"/>
  <c r="Q6" i="1"/>
  <c r="L6" i="1"/>
  <c r="J6" i="1"/>
  <c r="H6" i="1"/>
  <c r="Q48" i="1"/>
  <c r="L48" i="1"/>
  <c r="J48" i="1"/>
  <c r="H48" i="1"/>
  <c r="Q70" i="1"/>
  <c r="L70" i="1"/>
  <c r="J70" i="1"/>
  <c r="H70" i="1"/>
  <c r="F70" i="1"/>
  <c r="Q87" i="1"/>
  <c r="L87" i="1"/>
  <c r="J87" i="1"/>
  <c r="H87" i="1"/>
  <c r="F87" i="1"/>
  <c r="Q45" i="1"/>
  <c r="L45" i="1"/>
  <c r="J45" i="1"/>
  <c r="H45" i="1"/>
  <c r="F45" i="1"/>
  <c r="Q25" i="1"/>
  <c r="L25" i="1"/>
  <c r="J25" i="1"/>
  <c r="F25" i="1"/>
  <c r="Q33" i="1"/>
  <c r="L33" i="1"/>
  <c r="J33" i="1"/>
  <c r="H33" i="1"/>
  <c r="F33" i="1"/>
  <c r="Q85" i="1"/>
  <c r="L85" i="1"/>
  <c r="J85" i="1"/>
  <c r="H85" i="1"/>
  <c r="Q11" i="1"/>
  <c r="L11" i="1"/>
  <c r="J11" i="1"/>
  <c r="H11" i="1"/>
  <c r="Q26" i="1"/>
  <c r="L26" i="1"/>
  <c r="J26" i="1"/>
  <c r="H26" i="1"/>
  <c r="Q23" i="1"/>
  <c r="L23" i="1"/>
  <c r="J23" i="1"/>
  <c r="H23" i="1"/>
  <c r="L56" i="14"/>
  <c r="J56" i="14"/>
  <c r="H56" i="14"/>
  <c r="F56" i="14"/>
  <c r="L69" i="14"/>
  <c r="H69" i="14"/>
  <c r="F69" i="14"/>
  <c r="L45" i="14"/>
  <c r="J45" i="14"/>
  <c r="H45" i="14"/>
  <c r="F45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30" i="13"/>
  <c r="J30" i="13"/>
  <c r="H30" i="13"/>
  <c r="F30" i="13"/>
  <c r="L123" i="13"/>
  <c r="J123" i="13"/>
  <c r="H123" i="13"/>
  <c r="L109" i="13"/>
  <c r="J109" i="13"/>
  <c r="H109" i="13"/>
  <c r="L40" i="13"/>
  <c r="J40" i="13"/>
  <c r="H40" i="13"/>
  <c r="F40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1" i="13"/>
  <c r="J11" i="13"/>
  <c r="H11" i="13"/>
  <c r="F11" i="13"/>
  <c r="L26" i="16"/>
  <c r="J26" i="16"/>
  <c r="H26" i="16"/>
  <c r="F26" i="16"/>
  <c r="L12" i="16"/>
  <c r="J12" i="16"/>
  <c r="F12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27" i="12"/>
  <c r="J27" i="12"/>
  <c r="H27" i="12"/>
  <c r="F27" i="12"/>
  <c r="L70" i="12"/>
  <c r="J70" i="12"/>
  <c r="H70" i="12"/>
  <c r="L32" i="12"/>
  <c r="J32" i="12"/>
  <c r="H32" i="12"/>
  <c r="F32" i="12"/>
  <c r="L39" i="12"/>
  <c r="J39" i="12"/>
  <c r="H39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7" i="10"/>
  <c r="H47" i="10"/>
  <c r="J47" i="10"/>
  <c r="L47" i="10"/>
  <c r="L24" i="7"/>
  <c r="J24" i="7"/>
  <c r="H24" i="7"/>
  <c r="F24" i="7"/>
  <c r="L15" i="7"/>
  <c r="J15" i="7"/>
  <c r="H15" i="7"/>
  <c r="F15" i="7"/>
  <c r="L28" i="7"/>
  <c r="J28" i="7"/>
  <c r="H28" i="7"/>
  <c r="F28" i="7"/>
  <c r="L6" i="7"/>
  <c r="J6" i="7"/>
  <c r="L47" i="14"/>
  <c r="F47" i="14"/>
  <c r="H47" i="14"/>
  <c r="L20" i="14"/>
  <c r="J20" i="14"/>
  <c r="H20" i="14"/>
  <c r="F20" i="14"/>
  <c r="L23" i="14"/>
  <c r="J23" i="14"/>
  <c r="H23" i="14"/>
  <c r="F23" i="14"/>
  <c r="L42" i="14"/>
  <c r="J42" i="14"/>
  <c r="H42" i="14"/>
  <c r="F42" i="14"/>
  <c r="L38" i="14"/>
  <c r="H38" i="14"/>
  <c r="F38" i="14"/>
  <c r="L18" i="14"/>
  <c r="J18" i="14"/>
  <c r="H18" i="14"/>
  <c r="F18" i="14"/>
  <c r="L68" i="14"/>
  <c r="J68" i="14"/>
  <c r="H68" i="14"/>
  <c r="F68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6" i="14"/>
  <c r="J16" i="14"/>
  <c r="H16" i="14"/>
  <c r="F16" i="14"/>
  <c r="L77" i="14"/>
  <c r="J77" i="14"/>
  <c r="H77" i="14"/>
  <c r="F77" i="14"/>
  <c r="L81" i="14"/>
  <c r="J81" i="14"/>
  <c r="H81" i="14"/>
  <c r="F81" i="14"/>
  <c r="F64" i="14"/>
  <c r="H64" i="14"/>
  <c r="L64" i="14"/>
  <c r="F90" i="14"/>
  <c r="H90" i="14"/>
  <c r="J90" i="14"/>
  <c r="L90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3" i="13"/>
  <c r="J13" i="13"/>
  <c r="H13" i="13"/>
  <c r="F13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34" i="13"/>
  <c r="F34" i="13"/>
  <c r="H34" i="13"/>
  <c r="J34" i="13"/>
  <c r="L73" i="13"/>
  <c r="J73" i="13"/>
  <c r="F73" i="13"/>
  <c r="L15" i="13"/>
  <c r="J15" i="13"/>
  <c r="H15" i="13"/>
  <c r="F15" i="13"/>
  <c r="L92" i="13"/>
  <c r="J92" i="13"/>
  <c r="H92" i="13"/>
  <c r="L64" i="13"/>
  <c r="J64" i="13"/>
  <c r="H64" i="13"/>
  <c r="F64" i="13"/>
  <c r="L63" i="13"/>
  <c r="J63" i="13"/>
  <c r="H63" i="13"/>
  <c r="F63" i="13"/>
  <c r="L9" i="13"/>
  <c r="J9" i="13"/>
  <c r="H9" i="13"/>
  <c r="F9" i="13"/>
  <c r="L32" i="13"/>
  <c r="J32" i="13"/>
  <c r="H32" i="13"/>
  <c r="F32" i="13"/>
  <c r="L21" i="13"/>
  <c r="J21" i="13"/>
  <c r="H21" i="13"/>
  <c r="F21" i="13"/>
  <c r="L50" i="13"/>
  <c r="J50" i="13"/>
  <c r="H50" i="13"/>
  <c r="F50" i="13"/>
  <c r="L7" i="17"/>
  <c r="J7" i="17"/>
  <c r="H7" i="17"/>
  <c r="F7" i="17"/>
  <c r="L8" i="17"/>
  <c r="J8" i="17"/>
  <c r="H8" i="17"/>
  <c r="F8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3" i="12"/>
  <c r="J13" i="12"/>
  <c r="H13" i="12"/>
  <c r="F13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52" i="12"/>
  <c r="J52" i="12"/>
  <c r="H52" i="12"/>
  <c r="F52" i="12"/>
  <c r="L56" i="12"/>
  <c r="J56" i="12"/>
  <c r="H56" i="12"/>
  <c r="F56" i="12"/>
  <c r="L73" i="12"/>
  <c r="J73" i="12"/>
  <c r="H73" i="12"/>
  <c r="L25" i="12"/>
  <c r="J25" i="12"/>
  <c r="H25" i="12"/>
  <c r="F25" i="12"/>
  <c r="L24" i="12"/>
  <c r="J24" i="12"/>
  <c r="H24" i="12"/>
  <c r="F24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0" i="11"/>
  <c r="J10" i="11"/>
  <c r="H10" i="11"/>
  <c r="F10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1" i="11"/>
  <c r="J11" i="11"/>
  <c r="H11" i="11"/>
  <c r="F11" i="11"/>
  <c r="L8" i="11"/>
  <c r="J8" i="11"/>
  <c r="H8" i="11"/>
  <c r="F8" i="11"/>
  <c r="L23" i="11"/>
  <c r="J23" i="11"/>
  <c r="H23" i="11"/>
  <c r="F23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38" i="12"/>
  <c r="J38" i="12"/>
  <c r="H38" i="12"/>
  <c r="F38" i="12"/>
  <c r="L77" i="12"/>
  <c r="J77" i="12"/>
  <c r="H77" i="12"/>
  <c r="L26" i="12"/>
  <c r="J26" i="12"/>
  <c r="H26" i="12"/>
  <c r="F26" i="12"/>
  <c r="L71" i="12"/>
  <c r="J71" i="12"/>
  <c r="H71" i="12"/>
  <c r="L75" i="12"/>
  <c r="J75" i="12"/>
  <c r="H75" i="12"/>
  <c r="L74" i="12"/>
  <c r="J74" i="12"/>
  <c r="H74" i="12"/>
  <c r="L54" i="12"/>
  <c r="J54" i="12"/>
  <c r="H54" i="12"/>
  <c r="F54" i="12"/>
  <c r="L65" i="12"/>
  <c r="J65" i="12"/>
  <c r="H65" i="12"/>
  <c r="L49" i="12"/>
  <c r="J49" i="12"/>
  <c r="H49" i="12"/>
  <c r="F49" i="12"/>
  <c r="L72" i="12"/>
  <c r="J72" i="12"/>
  <c r="H72" i="12"/>
  <c r="L15" i="12"/>
  <c r="J15" i="12"/>
  <c r="H15" i="12"/>
  <c r="F15" i="12"/>
  <c r="L55" i="12"/>
  <c r="J55" i="12"/>
  <c r="H55" i="12"/>
  <c r="F55" i="12"/>
  <c r="L5" i="12"/>
  <c r="J5" i="12"/>
  <c r="H5" i="12"/>
  <c r="F5" i="12"/>
  <c r="L20" i="12"/>
  <c r="J20" i="12"/>
  <c r="H20" i="12"/>
  <c r="F20" i="12"/>
  <c r="L8" i="12"/>
  <c r="J8" i="12"/>
  <c r="H8" i="12"/>
  <c r="F8" i="12"/>
  <c r="L51" i="12"/>
  <c r="J51" i="12"/>
  <c r="H51" i="12"/>
  <c r="F51" i="12"/>
  <c r="L42" i="12"/>
  <c r="J42" i="12"/>
  <c r="H42" i="12"/>
  <c r="F42" i="12"/>
  <c r="L7" i="12"/>
  <c r="J7" i="12"/>
  <c r="H7" i="12"/>
  <c r="F7" i="12"/>
  <c r="L23" i="12"/>
  <c r="J23" i="12"/>
  <c r="H23" i="12"/>
  <c r="L19" i="12"/>
  <c r="J19" i="12"/>
  <c r="H19" i="12"/>
  <c r="F19" i="12"/>
  <c r="L50" i="12"/>
  <c r="J50" i="12"/>
  <c r="H50" i="12"/>
  <c r="F50" i="12"/>
  <c r="L14" i="12"/>
  <c r="J14" i="12"/>
  <c r="H14" i="12"/>
  <c r="F14" i="12"/>
  <c r="L12" i="12"/>
  <c r="J12" i="12"/>
  <c r="H12" i="12"/>
  <c r="F12" i="12"/>
  <c r="L30" i="12"/>
  <c r="J30" i="12"/>
  <c r="H30" i="12"/>
  <c r="F30" i="12"/>
  <c r="L36" i="12"/>
  <c r="J36" i="12"/>
  <c r="H36" i="12"/>
  <c r="F36" i="12"/>
  <c r="L11" i="12"/>
  <c r="J11" i="12"/>
  <c r="H11" i="12"/>
  <c r="F11" i="12"/>
  <c r="L9" i="12"/>
  <c r="J9" i="12"/>
  <c r="H9" i="12"/>
  <c r="F9" i="12"/>
  <c r="L8" i="16"/>
  <c r="J8" i="16"/>
  <c r="F8" i="16"/>
  <c r="L6" i="16"/>
  <c r="J6" i="16"/>
  <c r="F6" i="16"/>
  <c r="L13" i="16"/>
  <c r="J13" i="16"/>
  <c r="F13" i="16"/>
  <c r="L21" i="16"/>
  <c r="J21" i="16"/>
  <c r="H21" i="16"/>
  <c r="F21" i="16"/>
  <c r="L7" i="16"/>
  <c r="J7" i="16"/>
  <c r="F7" i="16"/>
  <c r="L14" i="16"/>
  <c r="J14" i="16"/>
  <c r="F14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5" i="13"/>
  <c r="J25" i="13"/>
  <c r="H25" i="13"/>
  <c r="F25" i="13"/>
  <c r="L96" i="13"/>
  <c r="J96" i="13"/>
  <c r="H96" i="13"/>
  <c r="L12" i="13"/>
  <c r="J12" i="13"/>
  <c r="H12" i="13"/>
  <c r="F12" i="13"/>
  <c r="L22" i="13"/>
  <c r="J22" i="13"/>
  <c r="H22" i="13"/>
  <c r="F22" i="13"/>
  <c r="L19" i="13"/>
  <c r="J19" i="13"/>
  <c r="H19" i="13"/>
  <c r="F19" i="13"/>
  <c r="L39" i="13"/>
  <c r="J39" i="13"/>
  <c r="H39" i="13"/>
  <c r="F39" i="13"/>
  <c r="L90" i="13"/>
  <c r="J90" i="13"/>
  <c r="H90" i="13"/>
  <c r="L85" i="13"/>
  <c r="J85" i="13"/>
  <c r="H85" i="13"/>
  <c r="F85" i="13"/>
  <c r="L24" i="13"/>
  <c r="J24" i="13"/>
  <c r="H24" i="13"/>
  <c r="F24" i="13"/>
  <c r="L49" i="13"/>
  <c r="J49" i="13"/>
  <c r="H49" i="13"/>
  <c r="F49" i="13"/>
  <c r="L23" i="13"/>
  <c r="J23" i="13"/>
  <c r="H23" i="13"/>
  <c r="F23" i="13"/>
  <c r="L86" i="13"/>
  <c r="J86" i="13"/>
  <c r="H86" i="13"/>
  <c r="F86" i="13"/>
  <c r="L58" i="13"/>
  <c r="J58" i="13"/>
  <c r="H58" i="13"/>
  <c r="F58" i="13"/>
  <c r="L71" i="13"/>
  <c r="J71" i="13"/>
  <c r="H71" i="13"/>
  <c r="F71" i="13"/>
  <c r="L43" i="13"/>
  <c r="J43" i="13"/>
  <c r="H43" i="13"/>
  <c r="F43" i="13"/>
  <c r="L16" i="13"/>
  <c r="J16" i="13"/>
  <c r="H16" i="13"/>
  <c r="F16" i="13"/>
  <c r="L35" i="13"/>
  <c r="J35" i="13"/>
  <c r="H35" i="13"/>
  <c r="F35" i="13"/>
  <c r="L46" i="13"/>
  <c r="J46" i="13"/>
  <c r="H46" i="13"/>
  <c r="F46" i="13"/>
  <c r="L72" i="13"/>
  <c r="J72" i="13"/>
  <c r="H72" i="13"/>
  <c r="F72" i="13"/>
  <c r="L66" i="13"/>
  <c r="J66" i="13"/>
  <c r="H66" i="13"/>
  <c r="F66" i="13"/>
  <c r="L5" i="13"/>
  <c r="J5" i="13"/>
  <c r="H5" i="13"/>
  <c r="F5" i="13"/>
  <c r="L45" i="13"/>
  <c r="J45" i="13"/>
  <c r="H45" i="13"/>
  <c r="F45" i="13"/>
  <c r="L6" i="13"/>
  <c r="J6" i="13"/>
  <c r="H6" i="13"/>
  <c r="F6" i="13"/>
  <c r="L80" i="13"/>
  <c r="J80" i="13"/>
  <c r="H80" i="13"/>
  <c r="F80" i="13"/>
  <c r="L10" i="13"/>
  <c r="J10" i="13"/>
  <c r="H10" i="13"/>
  <c r="F10" i="13"/>
  <c r="L36" i="13"/>
  <c r="J36" i="13"/>
  <c r="H36" i="13"/>
  <c r="F36" i="13"/>
  <c r="L27" i="13"/>
  <c r="J27" i="13"/>
  <c r="H27" i="13"/>
  <c r="F27" i="13"/>
  <c r="L20" i="13"/>
  <c r="J20" i="13"/>
  <c r="H20" i="13"/>
  <c r="F20" i="13"/>
  <c r="L8" i="13"/>
  <c r="J8" i="13"/>
  <c r="H8" i="13"/>
  <c r="F8" i="13"/>
  <c r="L48" i="13"/>
  <c r="J48" i="13"/>
  <c r="H48" i="13"/>
  <c r="F48" i="13"/>
  <c r="L27" i="15"/>
  <c r="J27" i="15"/>
  <c r="H27" i="15"/>
  <c r="F27" i="15"/>
  <c r="L25" i="15"/>
  <c r="J25" i="15"/>
  <c r="H25" i="15"/>
  <c r="F25" i="15"/>
  <c r="L8" i="15"/>
  <c r="J8" i="15"/>
  <c r="H8" i="15"/>
  <c r="F8" i="15"/>
  <c r="L22" i="15"/>
  <c r="J22" i="15"/>
  <c r="H22" i="15"/>
  <c r="L12" i="15"/>
  <c r="J12" i="15"/>
  <c r="H12" i="15"/>
  <c r="F12" i="15"/>
  <c r="L6" i="15"/>
  <c r="J6" i="15"/>
  <c r="H6" i="15"/>
  <c r="F6" i="15"/>
  <c r="L17" i="15"/>
  <c r="J17" i="15"/>
  <c r="H17" i="15"/>
  <c r="F17" i="15"/>
  <c r="L5" i="15"/>
  <c r="J5" i="15"/>
  <c r="H5" i="15"/>
  <c r="L7" i="15"/>
  <c r="J7" i="15"/>
  <c r="H7" i="15"/>
  <c r="F7" i="15"/>
  <c r="F86" i="14"/>
  <c r="H86" i="14"/>
  <c r="J86" i="14"/>
  <c r="F24" i="14"/>
  <c r="H24" i="14"/>
  <c r="J24" i="14"/>
  <c r="F13" i="14"/>
  <c r="H13" i="14"/>
  <c r="J13" i="14"/>
  <c r="F62" i="14"/>
  <c r="H62" i="14"/>
  <c r="J62" i="14"/>
  <c r="F34" i="14"/>
  <c r="H34" i="14"/>
  <c r="J34" i="14"/>
  <c r="L34" i="14"/>
  <c r="L86" i="14"/>
  <c r="L24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29" i="1"/>
  <c r="L29" i="1"/>
  <c r="J29" i="1"/>
  <c r="H29" i="1"/>
  <c r="F29" i="1"/>
  <c r="Q40" i="1"/>
  <c r="L40" i="1"/>
  <c r="J40" i="1"/>
  <c r="H40" i="1"/>
  <c r="Q34" i="1"/>
  <c r="L34" i="1"/>
  <c r="J34" i="1"/>
  <c r="H34" i="1"/>
  <c r="F34" i="1"/>
  <c r="Q96" i="1"/>
  <c r="L96" i="1"/>
  <c r="J96" i="1"/>
  <c r="H96" i="1"/>
  <c r="F96" i="1"/>
  <c r="Q47" i="1"/>
  <c r="L47" i="1"/>
  <c r="J47" i="1"/>
  <c r="H47" i="1"/>
  <c r="F47" i="1"/>
  <c r="Q38" i="1"/>
  <c r="L38" i="1"/>
  <c r="J38" i="1"/>
  <c r="H38" i="1"/>
  <c r="Q39" i="1"/>
  <c r="L39" i="1"/>
  <c r="J39" i="1"/>
  <c r="H39" i="1"/>
  <c r="F39" i="1"/>
  <c r="Q43" i="1"/>
  <c r="L43" i="1"/>
  <c r="J43" i="1"/>
  <c r="H43" i="1"/>
  <c r="F43" i="1"/>
  <c r="Q10" i="1"/>
  <c r="L10" i="1"/>
  <c r="J10" i="1"/>
  <c r="H10" i="1"/>
  <c r="F10" i="1"/>
  <c r="Q63" i="1"/>
  <c r="L63" i="1"/>
  <c r="J63" i="1"/>
  <c r="H63" i="1"/>
  <c r="R63" i="1" s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9" i="1"/>
  <c r="L49" i="1"/>
  <c r="J49" i="1"/>
  <c r="H49" i="1"/>
  <c r="F49" i="1"/>
  <c r="Q12" i="1"/>
  <c r="L12" i="1"/>
  <c r="J12" i="1"/>
  <c r="H12" i="1"/>
  <c r="Q100" i="1"/>
  <c r="L100" i="1"/>
  <c r="J100" i="1"/>
  <c r="H100" i="1"/>
  <c r="F100" i="1"/>
  <c r="Q65" i="1"/>
  <c r="L65" i="1"/>
  <c r="J65" i="1"/>
  <c r="H65" i="1"/>
  <c r="F65" i="1"/>
  <c r="Q91" i="1"/>
  <c r="J91" i="1"/>
  <c r="Q22" i="1"/>
  <c r="L22" i="1"/>
  <c r="J22" i="1"/>
  <c r="H22" i="1"/>
  <c r="Q16" i="1"/>
  <c r="L16" i="1"/>
  <c r="J16" i="1"/>
  <c r="H16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4" i="1"/>
  <c r="L64" i="1"/>
  <c r="J64" i="1"/>
  <c r="H64" i="1"/>
  <c r="F64" i="1"/>
  <c r="Q14" i="1"/>
  <c r="L14" i="1"/>
  <c r="J14" i="1"/>
  <c r="H14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7" i="1"/>
  <c r="L57" i="1"/>
  <c r="J57" i="1"/>
  <c r="H57" i="1"/>
  <c r="F57" i="1"/>
  <c r="Q52" i="1"/>
  <c r="L52" i="1"/>
  <c r="J52" i="1"/>
  <c r="H52" i="1"/>
  <c r="Q21" i="1"/>
  <c r="L21" i="1"/>
  <c r="J21" i="1"/>
  <c r="H21" i="1"/>
  <c r="Q31" i="1"/>
  <c r="L31" i="1"/>
  <c r="J31" i="1"/>
  <c r="H31" i="1"/>
  <c r="Q35" i="1"/>
  <c r="L35" i="1"/>
  <c r="J35" i="1"/>
  <c r="H35" i="1"/>
  <c r="Q15" i="1"/>
  <c r="L15" i="1"/>
  <c r="J15" i="1"/>
  <c r="H15" i="1"/>
  <c r="Q41" i="1"/>
  <c r="L41" i="1"/>
  <c r="H41" i="1"/>
  <c r="Q18" i="1"/>
  <c r="L18" i="1"/>
  <c r="J18" i="1"/>
  <c r="H18" i="1"/>
  <c r="Q7" i="1"/>
  <c r="L7" i="1"/>
  <c r="J7" i="1"/>
  <c r="H7" i="1"/>
  <c r="Q5" i="1"/>
  <c r="L5" i="1"/>
  <c r="J5" i="1"/>
  <c r="H5" i="1"/>
  <c r="Q50" i="1"/>
  <c r="L50" i="1"/>
  <c r="J50" i="1"/>
  <c r="H50" i="1"/>
  <c r="Q55" i="1"/>
  <c r="L55" i="1"/>
  <c r="J55" i="1"/>
  <c r="H55" i="1"/>
  <c r="F55" i="1"/>
  <c r="Q59" i="1"/>
  <c r="L59" i="1"/>
  <c r="J59" i="1"/>
  <c r="H59" i="1"/>
  <c r="Q60" i="1"/>
  <c r="L60" i="1"/>
  <c r="J60" i="1"/>
  <c r="H60" i="1"/>
  <c r="R60" i="1" s="1"/>
  <c r="Q51" i="1"/>
  <c r="L51" i="1"/>
  <c r="J51" i="1"/>
  <c r="H51" i="1"/>
  <c r="Q30" i="1"/>
  <c r="L30" i="1"/>
  <c r="J30" i="1"/>
  <c r="H30" i="1"/>
  <c r="Q9" i="1"/>
  <c r="L9" i="1"/>
  <c r="J9" i="1"/>
  <c r="H9" i="1"/>
  <c r="Q13" i="1"/>
  <c r="L13" i="1"/>
  <c r="J13" i="1"/>
  <c r="H13" i="1"/>
  <c r="Q27" i="1"/>
  <c r="L27" i="1"/>
  <c r="J27" i="1"/>
  <c r="H27" i="1"/>
  <c r="O21" i="4"/>
  <c r="O18" i="4"/>
  <c r="O22" i="4"/>
  <c r="L7" i="4"/>
  <c r="J7" i="4"/>
  <c r="H7" i="4"/>
  <c r="L13" i="4"/>
  <c r="H13" i="4"/>
  <c r="L10" i="4"/>
  <c r="J10" i="4"/>
  <c r="H10" i="4"/>
  <c r="N17" i="4"/>
  <c r="L17" i="4"/>
  <c r="J17" i="4"/>
  <c r="H17" i="4"/>
  <c r="N6" i="4"/>
  <c r="L6" i="4"/>
  <c r="J6" i="4"/>
  <c r="H6" i="4"/>
  <c r="L16" i="4"/>
  <c r="J16" i="4"/>
  <c r="H16" i="4"/>
  <c r="F16" i="4"/>
  <c r="L8" i="4"/>
  <c r="J8" i="4"/>
  <c r="H8" i="4"/>
  <c r="N11" i="4"/>
  <c r="L11" i="4"/>
  <c r="J11" i="4"/>
  <c r="H11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6" i="5"/>
  <c r="N94" i="5"/>
  <c r="L94" i="5"/>
  <c r="J94" i="5"/>
  <c r="N91" i="5"/>
  <c r="L91" i="5"/>
  <c r="J91" i="5"/>
  <c r="N83" i="5"/>
  <c r="L83" i="5"/>
  <c r="J83" i="5"/>
  <c r="L54" i="5"/>
  <c r="J54" i="5"/>
  <c r="H54" i="5"/>
  <c r="N34" i="5"/>
  <c r="L34" i="5"/>
  <c r="J34" i="5"/>
  <c r="H34" i="5"/>
  <c r="F34" i="5"/>
  <c r="L45" i="5"/>
  <c r="J45" i="5"/>
  <c r="N75" i="5"/>
  <c r="L75" i="5"/>
  <c r="J75" i="5"/>
  <c r="H75" i="5"/>
  <c r="O75" i="5" s="1"/>
  <c r="N85" i="5"/>
  <c r="L85" i="5"/>
  <c r="J85" i="5"/>
  <c r="N48" i="5"/>
  <c r="L48" i="5"/>
  <c r="J48" i="5"/>
  <c r="H48" i="5"/>
  <c r="N28" i="5"/>
  <c r="L28" i="5"/>
  <c r="J28" i="5"/>
  <c r="H28" i="5"/>
  <c r="L19" i="5"/>
  <c r="J19" i="5"/>
  <c r="H19" i="5"/>
  <c r="N14" i="5"/>
  <c r="J14" i="5"/>
  <c r="N35" i="5"/>
  <c r="L35" i="5"/>
  <c r="J35" i="5"/>
  <c r="H35" i="5"/>
  <c r="L42" i="5"/>
  <c r="J42" i="5"/>
  <c r="H42" i="5"/>
  <c r="N82" i="5"/>
  <c r="L82" i="5"/>
  <c r="J82" i="5"/>
  <c r="L24" i="5"/>
  <c r="J24" i="5"/>
  <c r="H24" i="5"/>
  <c r="L30" i="5"/>
  <c r="J30" i="5"/>
  <c r="H30" i="5"/>
  <c r="N27" i="5"/>
  <c r="L27" i="5"/>
  <c r="J27" i="5"/>
  <c r="H27" i="5"/>
  <c r="F27" i="5"/>
  <c r="L43" i="5"/>
  <c r="J43" i="5"/>
  <c r="H43" i="5"/>
  <c r="N52" i="5"/>
  <c r="L52" i="5"/>
  <c r="J52" i="5"/>
  <c r="N38" i="5"/>
  <c r="L38" i="5"/>
  <c r="J38" i="5"/>
  <c r="H38" i="5"/>
  <c r="F38" i="5"/>
  <c r="L64" i="5"/>
  <c r="J64" i="5"/>
  <c r="H64" i="5"/>
  <c r="L56" i="5"/>
  <c r="J56" i="5"/>
  <c r="H56" i="5"/>
  <c r="N67" i="5"/>
  <c r="L67" i="5"/>
  <c r="H67" i="5"/>
  <c r="F67" i="5"/>
  <c r="N63" i="5"/>
  <c r="L63" i="5"/>
  <c r="J63" i="5"/>
  <c r="H63" i="5"/>
  <c r="F63" i="5"/>
  <c r="L47" i="5"/>
  <c r="J47" i="5"/>
  <c r="H47" i="5"/>
  <c r="L5" i="5"/>
  <c r="J5" i="5"/>
  <c r="H5" i="5"/>
  <c r="N69" i="5"/>
  <c r="L69" i="5"/>
  <c r="H69" i="5"/>
  <c r="F69" i="5"/>
  <c r="L29" i="5"/>
  <c r="J29" i="5"/>
  <c r="H29" i="5"/>
  <c r="N7" i="5"/>
  <c r="L7" i="5"/>
  <c r="J7" i="5"/>
  <c r="H7" i="5"/>
  <c r="L61" i="5"/>
  <c r="J61" i="5"/>
  <c r="H61" i="5"/>
  <c r="N76" i="5"/>
  <c r="L76" i="5"/>
  <c r="J76" i="5"/>
  <c r="H76" i="5"/>
  <c r="N53" i="5"/>
  <c r="L53" i="5"/>
  <c r="J53" i="5"/>
  <c r="H53" i="5"/>
  <c r="N33" i="5"/>
  <c r="L33" i="5"/>
  <c r="J33" i="5"/>
  <c r="H33" i="5"/>
  <c r="L50" i="5"/>
  <c r="J50" i="5"/>
  <c r="H50" i="5"/>
  <c r="L16" i="5"/>
  <c r="J16" i="5"/>
  <c r="H16" i="5"/>
  <c r="N12" i="5"/>
  <c r="L12" i="5"/>
  <c r="J12" i="5"/>
  <c r="H12" i="5"/>
  <c r="N40" i="5"/>
  <c r="L40" i="5"/>
  <c r="J40" i="5"/>
  <c r="H40" i="5"/>
  <c r="N72" i="5"/>
  <c r="L72" i="5"/>
  <c r="J72" i="5"/>
  <c r="H72" i="5"/>
  <c r="L74" i="5"/>
  <c r="J74" i="5"/>
  <c r="H74" i="5"/>
  <c r="O74" i="5" s="1"/>
  <c r="N78" i="5"/>
  <c r="L78" i="5"/>
  <c r="J78" i="5"/>
  <c r="H78" i="5"/>
  <c r="O78" i="5" s="1"/>
  <c r="L23" i="5"/>
  <c r="J23" i="5"/>
  <c r="H23" i="5"/>
  <c r="L11" i="5"/>
  <c r="J11" i="5"/>
  <c r="H11" i="5"/>
  <c r="N11" i="6"/>
  <c r="L11" i="6"/>
  <c r="J11" i="6"/>
  <c r="H11" i="6"/>
  <c r="F11" i="6"/>
  <c r="N8" i="6"/>
  <c r="L8" i="6"/>
  <c r="N36" i="7"/>
  <c r="L36" i="7"/>
  <c r="J36" i="7"/>
  <c r="H36" i="7"/>
  <c r="F36" i="7"/>
  <c r="L21" i="7"/>
  <c r="J21" i="7"/>
  <c r="H21" i="7"/>
  <c r="F21" i="7"/>
  <c r="L13" i="7"/>
  <c r="J13" i="7"/>
  <c r="L22" i="7"/>
  <c r="J22" i="7"/>
  <c r="H22" i="7"/>
  <c r="F22" i="7"/>
  <c r="L31" i="7"/>
  <c r="J31" i="7"/>
  <c r="L9" i="7"/>
  <c r="J9" i="7"/>
  <c r="L10" i="7"/>
  <c r="J10" i="7"/>
  <c r="L11" i="7"/>
  <c r="J11" i="7"/>
  <c r="L16" i="7"/>
  <c r="J16" i="7"/>
  <c r="H16" i="7"/>
  <c r="F16" i="7"/>
  <c r="L20" i="7"/>
  <c r="J20" i="7"/>
  <c r="L14" i="7"/>
  <c r="J14" i="7"/>
  <c r="L23" i="7"/>
  <c r="J23" i="7"/>
  <c r="L7" i="7"/>
  <c r="J7" i="7"/>
  <c r="L25" i="7"/>
  <c r="J25" i="7"/>
  <c r="L27" i="7"/>
  <c r="J27" i="7"/>
  <c r="L5" i="7"/>
  <c r="J5" i="7"/>
  <c r="L75" i="18"/>
  <c r="J75" i="18"/>
  <c r="H75" i="18"/>
  <c r="F75" i="18"/>
  <c r="J15" i="18"/>
  <c r="H15" i="18"/>
  <c r="L109" i="18"/>
  <c r="J109" i="18"/>
  <c r="H109" i="18"/>
  <c r="F109" i="18"/>
  <c r="O109" i="18" s="1"/>
  <c r="N173" i="18"/>
  <c r="L173" i="18"/>
  <c r="L74" i="18"/>
  <c r="J74" i="18"/>
  <c r="H74" i="18"/>
  <c r="F74" i="18"/>
  <c r="L25" i="18"/>
  <c r="J25" i="18"/>
  <c r="H25" i="18"/>
  <c r="F25" i="18"/>
  <c r="J144" i="18"/>
  <c r="H144" i="18"/>
  <c r="F144" i="18"/>
  <c r="J90" i="18"/>
  <c r="H90" i="18"/>
  <c r="F90" i="18"/>
  <c r="L30" i="18"/>
  <c r="J30" i="18"/>
  <c r="H30" i="18"/>
  <c r="F30" i="18"/>
  <c r="L7" i="18"/>
  <c r="J7" i="18"/>
  <c r="H7" i="18"/>
  <c r="F7" i="18"/>
  <c r="L20" i="18"/>
  <c r="J20" i="18"/>
  <c r="H20" i="18"/>
  <c r="F20" i="18"/>
  <c r="L167" i="18"/>
  <c r="L124" i="18"/>
  <c r="J124" i="18"/>
  <c r="H124" i="18"/>
  <c r="F124" i="18"/>
  <c r="L163" i="18"/>
  <c r="L166" i="18"/>
  <c r="L60" i="18"/>
  <c r="J60" i="18"/>
  <c r="H60" i="18"/>
  <c r="F60" i="18"/>
  <c r="L70" i="18"/>
  <c r="J70" i="18"/>
  <c r="H70" i="18"/>
  <c r="F70" i="18"/>
  <c r="L169" i="18"/>
  <c r="L19" i="18"/>
  <c r="J19" i="18"/>
  <c r="H19" i="18"/>
  <c r="F19" i="18"/>
  <c r="L115" i="18"/>
  <c r="J115" i="18"/>
  <c r="H115" i="18"/>
  <c r="F115" i="18"/>
  <c r="L37" i="18"/>
  <c r="J37" i="18"/>
  <c r="H37" i="18"/>
  <c r="F37" i="18"/>
  <c r="L122" i="18"/>
  <c r="J122" i="18"/>
  <c r="H122" i="18"/>
  <c r="F122" i="18"/>
  <c r="L22" i="18"/>
  <c r="J22" i="18"/>
  <c r="H22" i="18"/>
  <c r="F22" i="18"/>
  <c r="L86" i="18"/>
  <c r="J86" i="18"/>
  <c r="H86" i="18"/>
  <c r="F86" i="18"/>
  <c r="L13" i="18"/>
  <c r="J13" i="18"/>
  <c r="H13" i="18"/>
  <c r="F13" i="18"/>
  <c r="L157" i="18"/>
  <c r="L116" i="18"/>
  <c r="J116" i="18"/>
  <c r="H116" i="18"/>
  <c r="F116" i="18"/>
  <c r="L26" i="18"/>
  <c r="J26" i="18"/>
  <c r="F26" i="18"/>
  <c r="N23" i="18"/>
  <c r="L23" i="18"/>
  <c r="J23" i="18"/>
  <c r="H23" i="18"/>
  <c r="L14" i="18"/>
  <c r="J14" i="18"/>
  <c r="H14" i="18"/>
  <c r="F14" i="18"/>
  <c r="L77" i="18"/>
  <c r="J77" i="18"/>
  <c r="H77" i="18"/>
  <c r="F77" i="18"/>
  <c r="L97" i="18"/>
  <c r="J97" i="18"/>
  <c r="H97" i="18"/>
  <c r="F97" i="18"/>
  <c r="L68" i="18"/>
  <c r="J68" i="18"/>
  <c r="H68" i="18"/>
  <c r="F68" i="18"/>
  <c r="L27" i="18"/>
  <c r="J27" i="18"/>
  <c r="F27" i="18"/>
  <c r="L69" i="18"/>
  <c r="J69" i="18"/>
  <c r="H69" i="18"/>
  <c r="F69" i="18"/>
  <c r="L42" i="18"/>
  <c r="J42" i="18"/>
  <c r="H42" i="18"/>
  <c r="F42" i="18"/>
  <c r="L33" i="18"/>
  <c r="J33" i="18"/>
  <c r="H33" i="18"/>
  <c r="F33" i="18"/>
  <c r="L9" i="18"/>
  <c r="J9" i="18"/>
  <c r="H9" i="18"/>
  <c r="F9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2" i="8"/>
  <c r="F22" i="8"/>
  <c r="H22" i="8"/>
  <c r="J22" i="8"/>
  <c r="L17" i="8"/>
  <c r="J17" i="8"/>
  <c r="H17" i="8"/>
  <c r="L6" i="8"/>
  <c r="J6" i="8"/>
  <c r="H6" i="8"/>
  <c r="F6" i="8"/>
  <c r="L18" i="8"/>
  <c r="J18" i="8"/>
  <c r="H18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21" i="8"/>
  <c r="J21" i="8"/>
  <c r="H21" i="8"/>
  <c r="L29" i="8"/>
  <c r="J29" i="8"/>
  <c r="H29" i="8"/>
  <c r="L16" i="8"/>
  <c r="J16" i="8"/>
  <c r="H16" i="8"/>
  <c r="L13" i="8"/>
  <c r="J13" i="8"/>
  <c r="H13" i="8"/>
  <c r="L27" i="8"/>
  <c r="J27" i="8"/>
  <c r="H27" i="8"/>
  <c r="L8" i="8"/>
  <c r="J8" i="8"/>
  <c r="H8" i="8"/>
  <c r="N20" i="8"/>
  <c r="L20" i="8"/>
  <c r="J20" i="8"/>
  <c r="H20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3" i="9"/>
  <c r="J13" i="9"/>
  <c r="H13" i="9"/>
  <c r="F13" i="9"/>
  <c r="L20" i="9"/>
  <c r="J20" i="9"/>
  <c r="H20" i="9"/>
  <c r="F20" i="9"/>
  <c r="L7" i="9"/>
  <c r="J7" i="9"/>
  <c r="H7" i="9"/>
  <c r="F7" i="9"/>
  <c r="L27" i="9"/>
  <c r="J27" i="9"/>
  <c r="H27" i="9"/>
  <c r="F27" i="9"/>
  <c r="L16" i="9"/>
  <c r="J16" i="9"/>
  <c r="H16" i="9"/>
  <c r="F16" i="9"/>
  <c r="L21" i="9"/>
  <c r="J21" i="9"/>
  <c r="H21" i="9"/>
  <c r="F21" i="9"/>
  <c r="L26" i="9"/>
  <c r="J26" i="9"/>
  <c r="H26" i="9"/>
  <c r="F26" i="9"/>
  <c r="L9" i="9"/>
  <c r="J9" i="9"/>
  <c r="H9" i="9"/>
  <c r="F9" i="9"/>
  <c r="N32" i="9"/>
  <c r="O32" i="9" s="1"/>
  <c r="L34" i="9"/>
  <c r="J34" i="9"/>
  <c r="H34" i="9"/>
  <c r="F34" i="9"/>
  <c r="L10" i="9"/>
  <c r="J10" i="9"/>
  <c r="H10" i="9"/>
  <c r="N14" i="10"/>
  <c r="L14" i="10"/>
  <c r="J14" i="10"/>
  <c r="H14" i="10"/>
  <c r="F14" i="10"/>
  <c r="L11" i="10"/>
  <c r="J11" i="10"/>
  <c r="H11" i="10"/>
  <c r="F11" i="10"/>
  <c r="L70" i="14"/>
  <c r="J70" i="14"/>
  <c r="H70" i="14"/>
  <c r="F70" i="14"/>
  <c r="L52" i="14"/>
  <c r="J52" i="14"/>
  <c r="H52" i="14"/>
  <c r="F52" i="14"/>
  <c r="L17" i="14"/>
  <c r="J17" i="14"/>
  <c r="H17" i="14"/>
  <c r="F17" i="14"/>
  <c r="L12" i="14"/>
  <c r="J12" i="14"/>
  <c r="H12" i="14"/>
  <c r="F12" i="14"/>
  <c r="L60" i="14"/>
  <c r="J60" i="14"/>
  <c r="H60" i="14"/>
  <c r="F60" i="14"/>
  <c r="L48" i="14"/>
  <c r="J48" i="14"/>
  <c r="H48" i="14"/>
  <c r="F48" i="14"/>
  <c r="L19" i="14"/>
  <c r="J19" i="14"/>
  <c r="H19" i="14"/>
  <c r="F19" i="14"/>
  <c r="L67" i="14"/>
  <c r="J67" i="14"/>
  <c r="H67" i="14"/>
  <c r="F67" i="14"/>
  <c r="L73" i="14"/>
  <c r="J73" i="14"/>
  <c r="H73" i="14"/>
  <c r="L94" i="14"/>
  <c r="J94" i="14"/>
  <c r="H94" i="14"/>
  <c r="F94" i="14"/>
  <c r="L62" i="14"/>
  <c r="L9" i="14"/>
  <c r="J9" i="14"/>
  <c r="H9" i="14"/>
  <c r="F9" i="14"/>
  <c r="L85" i="14"/>
  <c r="J85" i="14"/>
  <c r="H85" i="14"/>
  <c r="L13" i="14"/>
  <c r="L66" i="14"/>
  <c r="J66" i="14"/>
  <c r="H66" i="14"/>
  <c r="F66" i="14"/>
  <c r="L50" i="14"/>
  <c r="J50" i="14"/>
  <c r="H50" i="14"/>
  <c r="F50" i="14"/>
  <c r="L84" i="14"/>
  <c r="J84" i="14"/>
  <c r="H84" i="14"/>
  <c r="F84" i="14"/>
  <c r="L10" i="14"/>
  <c r="J10" i="14"/>
  <c r="H10" i="14"/>
  <c r="F10" i="14"/>
  <c r="L79" i="14"/>
  <c r="J79" i="14"/>
  <c r="H79" i="14"/>
  <c r="F79" i="14"/>
  <c r="L63" i="14"/>
  <c r="J63" i="14"/>
  <c r="H63" i="14"/>
  <c r="F63" i="14"/>
  <c r="L49" i="14"/>
  <c r="J49" i="14"/>
  <c r="H49" i="14"/>
  <c r="F49" i="14"/>
  <c r="L61" i="14"/>
  <c r="J61" i="14"/>
  <c r="H61" i="14"/>
  <c r="F61" i="14"/>
  <c r="L15" i="14"/>
  <c r="J15" i="14"/>
  <c r="H15" i="14"/>
  <c r="F15" i="14"/>
  <c r="L14" i="14"/>
  <c r="J14" i="14"/>
  <c r="H14" i="14"/>
  <c r="F14" i="14"/>
  <c r="L51" i="14"/>
  <c r="J51" i="14"/>
  <c r="H51" i="14"/>
  <c r="F51" i="14"/>
  <c r="L6" i="14"/>
  <c r="J6" i="14"/>
  <c r="H6" i="14"/>
  <c r="F6" i="14"/>
  <c r="L53" i="14"/>
  <c r="J53" i="14"/>
  <c r="H53" i="14"/>
  <c r="F53" i="14"/>
  <c r="L8" i="14"/>
  <c r="J8" i="14"/>
  <c r="H8" i="14"/>
  <c r="F8" i="14"/>
  <c r="L11" i="14"/>
  <c r="J11" i="14"/>
  <c r="H11" i="14"/>
  <c r="F11" i="14"/>
  <c r="L5" i="14"/>
  <c r="J5" i="14"/>
  <c r="H5" i="14"/>
  <c r="F5" i="14"/>
  <c r="L39" i="14"/>
  <c r="J39" i="14"/>
  <c r="H39" i="14"/>
  <c r="F39" i="14"/>
  <c r="F132" i="10"/>
  <c r="H132" i="10"/>
  <c r="J132" i="10"/>
  <c r="L132" i="10"/>
  <c r="J10" i="10"/>
  <c r="L10" i="10"/>
  <c r="F33" i="10"/>
  <c r="H33" i="10"/>
  <c r="L21" i="10"/>
  <c r="J21" i="10"/>
  <c r="J13" i="10"/>
  <c r="L58" i="10"/>
  <c r="L18" i="10"/>
  <c r="L20" i="10"/>
  <c r="J58" i="10"/>
  <c r="L54" i="10"/>
  <c r="J18" i="10"/>
  <c r="H21" i="10"/>
  <c r="F21" i="10"/>
  <c r="H13" i="10"/>
  <c r="F13" i="10"/>
  <c r="J16" i="10"/>
  <c r="H18" i="10"/>
  <c r="F18" i="10"/>
  <c r="J54" i="10"/>
  <c r="J20" i="10"/>
  <c r="L16" i="10"/>
  <c r="H16" i="10"/>
  <c r="F16" i="10"/>
  <c r="L33" i="10"/>
  <c r="H58" i="10"/>
  <c r="F58" i="10"/>
  <c r="J33" i="10"/>
  <c r="H54" i="10"/>
  <c r="F54" i="10"/>
  <c r="H20" i="10"/>
  <c r="F20" i="10"/>
  <c r="H10" i="10"/>
  <c r="F10" i="10"/>
  <c r="L13" i="10"/>
  <c r="H25" i="7"/>
  <c r="H5" i="7"/>
  <c r="H7" i="7"/>
  <c r="H8" i="7"/>
  <c r="H13" i="7"/>
  <c r="H31" i="7"/>
  <c r="H6" i="7"/>
  <c r="H14" i="7"/>
  <c r="H11" i="7"/>
  <c r="H23" i="7"/>
  <c r="H9" i="7"/>
  <c r="H10" i="7"/>
  <c r="H27" i="7"/>
  <c r="H20" i="7"/>
  <c r="O22" i="5" l="1"/>
  <c r="R65" i="1"/>
  <c r="R70" i="1"/>
  <c r="R50" i="1"/>
  <c r="R66" i="1"/>
  <c r="R64" i="1"/>
  <c r="R67" i="1"/>
  <c r="R59" i="1"/>
  <c r="O8" i="15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6" i="15"/>
  <c r="O12" i="15"/>
  <c r="O7" i="15"/>
  <c r="O5" i="15"/>
  <c r="O13" i="15"/>
  <c r="O50" i="18"/>
  <c r="O85" i="14"/>
  <c r="R26" i="1"/>
  <c r="R88" i="1"/>
  <c r="R91" i="1"/>
  <c r="R29" i="1"/>
  <c r="R48" i="1"/>
  <c r="R41" i="1"/>
  <c r="O13" i="12"/>
  <c r="R30" i="1"/>
  <c r="R52" i="1"/>
  <c r="O77" i="14"/>
  <c r="O42" i="12"/>
  <c r="O15" i="12"/>
  <c r="R34" i="1"/>
  <c r="R13" i="1"/>
  <c r="R25" i="1"/>
  <c r="R84" i="1"/>
  <c r="R15" i="1"/>
  <c r="O20" i="14"/>
  <c r="O50" i="12"/>
  <c r="O38" i="12"/>
  <c r="R22" i="1"/>
  <c r="O53" i="14"/>
  <c r="O49" i="14"/>
  <c r="O66" i="14"/>
  <c r="O26" i="16"/>
  <c r="R83" i="1"/>
  <c r="R43" i="1"/>
  <c r="R7" i="1"/>
  <c r="R38" i="1"/>
  <c r="R49" i="1"/>
  <c r="R10" i="1"/>
  <c r="R33" i="1"/>
  <c r="R77" i="1"/>
  <c r="O84" i="14"/>
  <c r="O5" i="14"/>
  <c r="O45" i="14"/>
  <c r="O25" i="14"/>
  <c r="O73" i="14"/>
  <c r="R27" i="1"/>
  <c r="R9" i="1"/>
  <c r="R51" i="1"/>
  <c r="R35" i="1"/>
  <c r="R21" i="1"/>
  <c r="R57" i="1"/>
  <c r="R16" i="1"/>
  <c r="O73" i="13"/>
  <c r="R87" i="1"/>
  <c r="R37" i="1"/>
  <c r="R42" i="1"/>
  <c r="O55" i="12"/>
  <c r="R45" i="1"/>
  <c r="R40" i="1"/>
  <c r="O54" i="12"/>
  <c r="O56" i="12"/>
  <c r="O27" i="12"/>
  <c r="R55" i="1"/>
  <c r="R5" i="1"/>
  <c r="R11" i="1"/>
  <c r="R19" i="1"/>
  <c r="R76" i="1"/>
  <c r="R24" i="1"/>
  <c r="R78" i="1"/>
  <c r="R85" i="1"/>
  <c r="R6" i="1"/>
  <c r="R75" i="1"/>
  <c r="R89" i="1"/>
  <c r="R17" i="1"/>
  <c r="R14" i="1"/>
  <c r="R23" i="1"/>
  <c r="R31" i="1"/>
  <c r="R39" i="1"/>
  <c r="R18" i="1"/>
  <c r="R47" i="1"/>
  <c r="R12" i="1"/>
  <c r="R8" i="1"/>
  <c r="O20" i="16"/>
  <c r="O24" i="16"/>
  <c r="O81" i="14"/>
  <c r="O88" i="14"/>
  <c r="O132" i="10"/>
  <c r="O22" i="16"/>
  <c r="O69" i="5"/>
  <c r="O22" i="15"/>
  <c r="O21" i="16"/>
  <c r="O25" i="16"/>
  <c r="O23" i="16"/>
  <c r="O95" i="10"/>
  <c r="O71" i="5"/>
  <c r="O64" i="14"/>
  <c r="O67" i="5"/>
  <c r="O17" i="15"/>
  <c r="O15" i="15"/>
  <c r="O106" i="13"/>
  <c r="O163" i="18"/>
  <c r="O30" i="18"/>
  <c r="O94" i="18"/>
  <c r="O27" i="18"/>
  <c r="O22" i="18"/>
  <c r="O6" i="18"/>
  <c r="O19" i="18"/>
  <c r="O51" i="18"/>
  <c r="O35" i="18"/>
  <c r="O88" i="18"/>
  <c r="O34" i="18"/>
  <c r="O74" i="18"/>
  <c r="O15" i="18"/>
  <c r="O65" i="18"/>
  <c r="O37" i="18"/>
  <c r="O20" i="18"/>
  <c r="O75" i="18"/>
  <c r="O90" i="18"/>
  <c r="O8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3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4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4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3" i="6"/>
  <c r="R105" i="1"/>
  <c r="O9" i="7"/>
  <c r="O47" i="5"/>
  <c r="O45" i="5"/>
  <c r="O41" i="5"/>
  <c r="O63" i="5"/>
  <c r="O38" i="5"/>
  <c r="O66" i="5"/>
  <c r="O32" i="5"/>
  <c r="O52" i="5"/>
  <c r="O15" i="5"/>
  <c r="O68" i="5"/>
  <c r="O44" i="5"/>
  <c r="O9" i="5"/>
  <c r="O55" i="5"/>
  <c r="O20" i="7"/>
  <c r="O14" i="7"/>
  <c r="O85" i="12"/>
  <c r="O82" i="12"/>
  <c r="O84" i="12"/>
  <c r="O44" i="11"/>
  <c r="O34" i="11"/>
  <c r="O35" i="11"/>
  <c r="O38" i="11"/>
  <c r="O48" i="11"/>
  <c r="O51" i="11"/>
  <c r="O52" i="11"/>
  <c r="O50" i="11"/>
  <c r="O8" i="14"/>
  <c r="O38" i="18"/>
  <c r="O54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23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6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16" i="18"/>
  <c r="O21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6" i="7"/>
  <c r="O15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93" i="14"/>
  <c r="O10" i="8"/>
  <c r="O24" i="8"/>
  <c r="O44" i="8"/>
  <c r="O47" i="8"/>
  <c r="O33" i="5"/>
  <c r="O34" i="5"/>
  <c r="O83" i="5"/>
  <c r="O28" i="5"/>
  <c r="O146" i="18"/>
  <c r="O7" i="18"/>
  <c r="O25" i="18"/>
  <c r="O66" i="18"/>
  <c r="O97" i="18"/>
  <c r="O5" i="18"/>
  <c r="O70" i="18"/>
  <c r="O12" i="18"/>
  <c r="O18" i="18"/>
  <c r="O61" i="18"/>
  <c r="O69" i="18"/>
  <c r="O68" i="18"/>
  <c r="O60" i="18"/>
  <c r="O41" i="18"/>
  <c r="O13" i="18"/>
  <c r="O59" i="18"/>
  <c r="O77" i="18"/>
  <c r="O33" i="18"/>
  <c r="O6" i="9"/>
  <c r="O7" i="9"/>
  <c r="O26" i="9"/>
  <c r="O21" i="9"/>
  <c r="O15" i="9"/>
  <c r="O11" i="9"/>
  <c r="O20" i="9"/>
  <c r="O16" i="9"/>
  <c r="O21" i="10"/>
  <c r="O33" i="10"/>
  <c r="O26" i="8"/>
  <c r="O46" i="8"/>
  <c r="O25" i="8"/>
  <c r="O42" i="8"/>
  <c r="O38" i="8"/>
  <c r="O31" i="8"/>
  <c r="O19" i="8"/>
  <c r="O9" i="8"/>
  <c r="O27" i="8"/>
  <c r="O8" i="8"/>
  <c r="O6" i="8"/>
  <c r="O22" i="8"/>
  <c r="O23" i="8"/>
  <c r="O46" i="5"/>
  <c r="O6" i="5"/>
  <c r="O12" i="5"/>
  <c r="O13" i="5"/>
  <c r="O82" i="5"/>
  <c r="O57" i="5"/>
  <c r="O48" i="5"/>
  <c r="O43" i="5"/>
  <c r="O29" i="5"/>
  <c r="O35" i="5"/>
  <c r="O54" i="5"/>
  <c r="O31" i="5"/>
  <c r="O50" i="5"/>
  <c r="O5" i="5"/>
  <c r="O36" i="5"/>
  <c r="O7" i="5"/>
  <c r="O23" i="5"/>
  <c r="O64" i="5"/>
  <c r="O13" i="9"/>
  <c r="O9" i="9"/>
  <c r="O27" i="9"/>
  <c r="O5" i="9"/>
  <c r="O10" i="9"/>
  <c r="O20" i="10"/>
  <c r="O16" i="10"/>
  <c r="O47" i="10"/>
  <c r="O18" i="10"/>
  <c r="O57" i="10"/>
  <c r="O58" i="10"/>
  <c r="O14" i="10"/>
  <c r="O11" i="10"/>
  <c r="O13" i="10"/>
  <c r="O21" i="7"/>
  <c r="O22" i="7"/>
  <c r="O25" i="7"/>
  <c r="O23" i="7"/>
  <c r="O7" i="7"/>
  <c r="O8" i="7"/>
  <c r="O27" i="7"/>
  <c r="O28" i="7"/>
  <c r="O11" i="7"/>
  <c r="O37" i="8"/>
  <c r="O21" i="8"/>
  <c r="O36" i="8"/>
  <c r="O12" i="8"/>
  <c r="O29" i="8"/>
  <c r="O18" i="8"/>
  <c r="O17" i="8"/>
  <c r="O35" i="8"/>
  <c r="O34" i="8"/>
  <c r="O7" i="6"/>
  <c r="O10" i="6"/>
  <c r="O5" i="6"/>
  <c r="O6" i="6"/>
  <c r="O19" i="5"/>
  <c r="O42" i="5"/>
  <c r="O53" i="5"/>
  <c r="O30" i="5"/>
  <c r="O24" i="5"/>
  <c r="O11" i="5"/>
  <c r="O61" i="5"/>
  <c r="O40" i="5"/>
  <c r="O7" i="4"/>
  <c r="O8" i="4"/>
  <c r="O34" i="9"/>
  <c r="O10" i="10"/>
  <c r="O45" i="10"/>
  <c r="O16" i="8"/>
  <c r="O86" i="18"/>
  <c r="O9" i="18"/>
  <c r="O14" i="18"/>
  <c r="O31" i="7"/>
  <c r="O17" i="6"/>
  <c r="O15" i="6"/>
  <c r="O6" i="4"/>
  <c r="O14" i="4"/>
  <c r="O11" i="4"/>
  <c r="O10" i="4"/>
  <c r="O74" i="12"/>
  <c r="O77" i="12"/>
  <c r="O83" i="12"/>
  <c r="O5" i="17"/>
  <c r="O17" i="17"/>
  <c r="O7" i="17"/>
  <c r="O9" i="12"/>
  <c r="O14" i="12"/>
  <c r="O23" i="12"/>
  <c r="O51" i="12"/>
  <c r="O79" i="12"/>
  <c r="O63" i="12"/>
  <c r="O62" i="12"/>
  <c r="O52" i="12"/>
  <c r="O60" i="12"/>
  <c r="O61" i="12"/>
  <c r="O67" i="12"/>
  <c r="O66" i="12"/>
  <c r="O14" i="16"/>
  <c r="O50" i="13"/>
  <c r="O98" i="13"/>
  <c r="O97" i="13"/>
  <c r="O95" i="13"/>
  <c r="O89" i="13"/>
  <c r="O10" i="13"/>
  <c r="O22" i="13"/>
  <c r="O12" i="13"/>
  <c r="O96" i="13"/>
  <c r="O99" i="13"/>
  <c r="O56" i="5"/>
  <c r="O27" i="5"/>
  <c r="O12" i="6"/>
  <c r="O10" i="7"/>
  <c r="O26" i="18"/>
  <c r="O40" i="8"/>
  <c r="O12" i="10"/>
  <c r="O50" i="14"/>
  <c r="O56" i="14"/>
  <c r="O70" i="14"/>
  <c r="O62" i="14"/>
  <c r="O90" i="14"/>
  <c r="O60" i="14"/>
  <c r="O99" i="14"/>
  <c r="O10" i="14"/>
  <c r="O38" i="14"/>
  <c r="O15" i="14"/>
  <c r="O17" i="14"/>
  <c r="O95" i="14"/>
  <c r="O69" i="14"/>
  <c r="O23" i="15"/>
  <c r="O94" i="13"/>
  <c r="O11" i="13"/>
  <c r="O93" i="13"/>
  <c r="O91" i="13"/>
  <c r="O40" i="13"/>
  <c r="O30" i="13"/>
  <c r="O75" i="13"/>
  <c r="O24" i="13"/>
  <c r="O39" i="13"/>
  <c r="O25" i="13"/>
  <c r="O9" i="13"/>
  <c r="O63" i="13"/>
  <c r="O64" i="13"/>
  <c r="O92" i="13"/>
  <c r="O15" i="13"/>
  <c r="O87" i="13"/>
  <c r="O13" i="13"/>
  <c r="O43" i="13"/>
  <c r="O39" i="12"/>
  <c r="O32" i="12"/>
  <c r="O27" i="15"/>
  <c r="O30" i="15"/>
  <c r="O25" i="15"/>
  <c r="O19" i="17"/>
  <c r="O13" i="16"/>
  <c r="O8" i="16"/>
  <c r="O12" i="16"/>
  <c r="O17" i="16"/>
  <c r="O7" i="16"/>
  <c r="O23" i="13"/>
  <c r="O5" i="13"/>
  <c r="O11" i="11"/>
  <c r="O29" i="11"/>
  <c r="O31" i="11"/>
  <c r="O23" i="11"/>
  <c r="O13" i="17"/>
  <c r="O10" i="17"/>
  <c r="O15" i="17"/>
  <c r="O8" i="17"/>
  <c r="O12" i="17"/>
  <c r="O6" i="17"/>
  <c r="O14" i="17"/>
  <c r="O47" i="14"/>
  <c r="O63" i="14"/>
  <c r="O9" i="14"/>
  <c r="O12" i="14"/>
  <c r="O18" i="14"/>
  <c r="O11" i="14"/>
  <c r="O51" i="14"/>
  <c r="O79" i="14"/>
  <c r="O67" i="14"/>
  <c r="O6" i="14"/>
  <c r="O61" i="14"/>
  <c r="O21" i="14"/>
  <c r="O7" i="14"/>
  <c r="O24" i="14"/>
  <c r="O94" i="14"/>
  <c r="O16" i="14"/>
  <c r="O68" i="14"/>
  <c r="O48" i="14"/>
  <c r="O58" i="14"/>
  <c r="O39" i="14"/>
  <c r="O13" i="14"/>
  <c r="O52" i="14"/>
  <c r="O14" i="14"/>
  <c r="O42" i="14"/>
  <c r="O19" i="14"/>
  <c r="O34" i="14"/>
  <c r="O23" i="14"/>
  <c r="O59" i="14"/>
  <c r="O86" i="14"/>
  <c r="O90" i="13"/>
  <c r="O21" i="13"/>
  <c r="O32" i="13"/>
  <c r="O34" i="13"/>
  <c r="O71" i="13"/>
  <c r="O19" i="13"/>
  <c r="O66" i="13"/>
  <c r="O85" i="13"/>
  <c r="O46" i="13"/>
  <c r="O58" i="13"/>
  <c r="O49" i="13"/>
  <c r="O36" i="13"/>
  <c r="O27" i="13"/>
  <c r="O45" i="13"/>
  <c r="O35" i="13"/>
  <c r="O86" i="13"/>
  <c r="O6" i="13"/>
  <c r="O80" i="13"/>
  <c r="O20" i="13"/>
  <c r="O8" i="13"/>
  <c r="O48" i="13"/>
  <c r="O18" i="17"/>
  <c r="O70" i="12"/>
  <c r="O7" i="12"/>
  <c r="O8" i="12"/>
  <c r="O20" i="12"/>
  <c r="O5" i="12"/>
  <c r="O72" i="12"/>
  <c r="O49" i="12"/>
  <c r="O65" i="12"/>
  <c r="O71" i="12"/>
  <c r="O26" i="12"/>
  <c r="O64" i="12"/>
  <c r="O19" i="12"/>
  <c r="O76" i="12"/>
  <c r="O78" i="12"/>
  <c r="O73" i="12"/>
  <c r="O12" i="12"/>
  <c r="O25" i="12"/>
  <c r="O24" i="12"/>
  <c r="O36" i="12"/>
  <c r="O30" i="12"/>
  <c r="O59" i="12"/>
  <c r="O30" i="11"/>
  <c r="O8" i="11"/>
  <c r="O6" i="11"/>
  <c r="O5" i="11"/>
  <c r="O33" i="8"/>
  <c r="O42" i="18"/>
  <c r="O11" i="6"/>
  <c r="O17" i="4"/>
  <c r="O6" i="16"/>
  <c r="O11" i="12"/>
  <c r="O46" i="11"/>
  <c r="O33" i="11"/>
  <c r="N121" i="19"/>
  <c r="O36" i="7"/>
  <c r="O16" i="5"/>
  <c r="O20" i="8"/>
  <c r="O13" i="8"/>
  <c r="O39" i="8"/>
  <c r="O28" i="8"/>
  <c r="O72" i="13"/>
  <c r="O16" i="13"/>
  <c r="O10" i="11"/>
  <c r="O39" i="11"/>
  <c r="O37" i="11"/>
  <c r="O126" i="13"/>
  <c r="O100" i="13"/>
  <c r="N152" i="19"/>
  <c r="N28" i="19"/>
  <c r="N128" i="19"/>
  <c r="O110" i="13"/>
  <c r="O8" i="6"/>
  <c r="O86" i="9"/>
  <c r="O82" i="9"/>
  <c r="O37" i="9"/>
  <c r="O33" i="9"/>
  <c r="O37" i="6"/>
  <c r="R101" i="1"/>
  <c r="O86" i="5"/>
  <c r="O40" i="7"/>
  <c r="N115" i="19"/>
  <c r="N144" i="19"/>
  <c r="N53" i="19"/>
  <c r="N133" i="19"/>
  <c r="N129" i="19"/>
  <c r="N165" i="19"/>
  <c r="N116" i="19"/>
  <c r="O17" i="18"/>
  <c r="O14" i="13"/>
  <c r="O6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87" i="18"/>
  <c r="N31" i="19"/>
  <c r="N66" i="19"/>
  <c r="N35" i="19"/>
  <c r="O145" i="18"/>
  <c r="O69" i="12"/>
  <c r="O13" i="7"/>
  <c r="O84" i="9"/>
  <c r="O68" i="9"/>
  <c r="O55" i="9"/>
  <c r="O51" i="9"/>
  <c r="O39" i="9"/>
  <c r="O28" i="9"/>
  <c r="O39" i="6"/>
  <c r="O35" i="6"/>
  <c r="O23" i="6"/>
  <c r="O19" i="6"/>
  <c r="R107" i="1"/>
  <c r="R103" i="1"/>
  <c r="N16" i="19"/>
  <c r="N51" i="19"/>
  <c r="N151" i="19"/>
  <c r="O5" i="8"/>
  <c r="O71" i="9"/>
  <c r="O67" i="9"/>
  <c r="O54" i="9"/>
  <c r="O50" i="9"/>
  <c r="O22" i="6"/>
  <c r="O18" i="6"/>
  <c r="R106" i="1"/>
  <c r="R102" i="1"/>
  <c r="O15" i="8"/>
</calcChain>
</file>

<file path=xl/sharedStrings.xml><?xml version="1.0" encoding="utf-8"?>
<sst xmlns="http://schemas.openxmlformats.org/spreadsheetml/2006/main" count="2205" uniqueCount="1016">
  <si>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</si>
  <si>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</si>
  <si>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</si>
  <si>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</si>
  <si>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</si>
  <si>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</si>
  <si>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</si>
  <si>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</si>
  <si>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</si>
  <si>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</si>
  <si>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</si>
  <si>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</si>
  <si>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</si>
  <si>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</si>
  <si>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</si>
  <si>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</si>
  <si>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</si>
  <si>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</si>
  <si>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</si>
  <si>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</si>
  <si>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</si>
  <si>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</si>
  <si>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</si>
  <si>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</si>
  <si>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</si>
  <si>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</si>
  <si>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</si>
  <si>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</si>
  <si>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</si>
  <si>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</si>
  <si>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</si>
  <si>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</si>
  <si>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</si>
  <si>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</si>
  <si>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</si>
  <si>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</si>
  <si>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</si>
  <si>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</si>
  <si>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</si>
  <si>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</si>
  <si>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</si>
  <si>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</si>
  <si>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</si>
  <si>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</si>
  <si>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</si>
  <si>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</si>
  <si>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</si>
  <si>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</si>
  <si>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</si>
  <si>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</si>
  <si>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</si>
  <si>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</si>
  <si>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</si>
  <si>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</si>
  <si>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</si>
  <si>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</si>
  <si>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</si>
  <si>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</si>
  <si>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</si>
  <si>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</si>
  <si>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</si>
  <si>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</si>
  <si>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</si>
  <si>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</si>
  <si>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</si>
  <si>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</si>
  <si>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</si>
  <si>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</si>
  <si>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</si>
  <si>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</si>
  <si>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</si>
  <si>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</si>
  <si>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</si>
  <si>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</si>
  <si>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</si>
  <si>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</si>
  <si>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</si>
  <si>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</si>
  <si>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</si>
  <si>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</si>
  <si>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</si>
  <si>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</si>
  <si>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</si>
  <si>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</si>
  <si>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</si>
  <si>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</si>
  <si>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</si>
  <si>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</si>
  <si>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</si>
  <si>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</si>
  <si>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</si>
  <si>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</si>
  <si>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</si>
  <si>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</si>
  <si>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</si>
  <si>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</si>
  <si>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</si>
  <si>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</si>
  <si>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</si>
  <si>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</si>
  <si>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</si>
  <si>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</si>
  <si>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</si>
  <si>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</si>
  <si>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</si>
  <si>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</si>
  <si>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</si>
  <si>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</si>
  <si>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</si>
  <si>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</si>
  <si>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</si>
  <si>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</si>
  <si>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</si>
  <si>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</si>
  <si>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</si>
  <si>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</si>
  <si>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</si>
  <si>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</si>
  <si>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</si>
  <si>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</si>
  <si>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</si>
  <si>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</si>
  <si>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</si>
  <si>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</si>
  <si>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</si>
  <si>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</si>
  <si>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</si>
  <si>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</si>
  <si>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</si>
  <si>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</si>
  <si>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</si>
  <si>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</si>
  <si>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</si>
  <si>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</si>
  <si>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</si>
  <si>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</si>
  <si>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</si>
  <si>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</si>
  <si>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</si>
  <si>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</si>
  <si>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</si>
  <si>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</si>
  <si>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</si>
  <si>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</si>
  <si>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</si>
  <si>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</si>
  <si>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</si>
  <si>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</si>
  <si>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</si>
  <si>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</si>
  <si>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</si>
  <si>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</si>
  <si>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</si>
  <si>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</si>
  <si>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</si>
  <si>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</si>
  <si>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</si>
  <si>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</si>
  <si>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</si>
  <si>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</si>
  <si>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</si>
  <si>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</si>
  <si>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</si>
  <si>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</si>
  <si>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</si>
  <si>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</si>
  <si>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</si>
  <si>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</si>
  <si>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</si>
  <si>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</si>
  <si>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</si>
  <si>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</si>
  <si>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</si>
  <si>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</si>
  <si>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</si>
  <si>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</si>
  <si>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</si>
  <si>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</si>
  <si>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</si>
  <si>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</si>
  <si>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</si>
  <si>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</si>
  <si>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</si>
  <si>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</si>
  <si>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</si>
  <si>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</si>
  <si>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</si>
  <si>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</si>
  <si>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</si>
  <si>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</si>
  <si>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</si>
  <si>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</si>
  <si>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</si>
  <si>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</si>
  <si>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</si>
  <si>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</si>
  <si>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</si>
  <si>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</si>
  <si>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</si>
  <si>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</si>
  <si>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</si>
  <si>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</si>
  <si>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</si>
  <si>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</si>
  <si>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</si>
  <si>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</si>
  <si>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</si>
  <si>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</si>
  <si>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</si>
  <si>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</si>
  <si>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</si>
  <si>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</si>
  <si>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</si>
  <si>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</si>
  <si>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</si>
  <si>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</si>
  <si>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</si>
  <si>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</si>
  <si>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</si>
  <si>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</si>
  <si>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</si>
  <si>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</si>
  <si>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</si>
  <si>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</si>
  <si>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</si>
  <si>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</si>
  <si>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</si>
  <si>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</si>
  <si>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</si>
  <si>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</si>
  <si>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</si>
  <si>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</si>
  <si>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</si>
  <si>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</si>
  <si>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</si>
  <si>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</si>
  <si>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</si>
  <si>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</si>
  <si>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</si>
  <si>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</si>
  <si>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</si>
  <si>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</si>
  <si>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</si>
  <si>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</si>
  <si>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</si>
  <si>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</si>
  <si>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</si>
  <si>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</si>
  <si>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</si>
  <si>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</si>
  <si>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</si>
  <si>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</si>
  <si>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</si>
  <si>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</si>
  <si>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</si>
  <si>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</si>
  <si>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</si>
  <si>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</si>
  <si>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</si>
  <si>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</si>
  <si>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</si>
  <si>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</si>
  <si>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</si>
  <si>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</si>
  <si>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</si>
  <si>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</si>
  <si>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</si>
  <si>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</si>
  <si>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</si>
  <si>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</si>
  <si>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</si>
  <si>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</si>
  <si>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</si>
  <si>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</si>
  <si>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</si>
  <si>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</si>
  <si>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</si>
  <si>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</si>
  <si>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</si>
  <si>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</si>
  <si>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</si>
  <si>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</si>
  <si>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</si>
  <si>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</si>
  <si>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</si>
  <si>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</si>
  <si>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</si>
  <si>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</si>
  <si>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</si>
  <si>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</si>
  <si>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</si>
  <si>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</si>
  <si>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</si>
  <si>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</si>
  <si>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</si>
  <si>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</si>
  <si>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</si>
  <si>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</si>
  <si>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</si>
  <si>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</si>
  <si>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</si>
  <si>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</si>
  <si>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</si>
  <si>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</si>
  <si>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</si>
  <si>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</si>
  <si>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</si>
  <si>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</si>
  <si>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</si>
  <si>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</si>
  <si>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</si>
  <si>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</si>
  <si>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</si>
  <si>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</si>
  <si>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</si>
  <si>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</si>
  <si>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</si>
  <si>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</si>
  <si>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</si>
  <si>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</si>
  <si>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</si>
  <si>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</si>
  <si>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</si>
  <si>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</si>
  <si>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</si>
  <si>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</si>
  <si>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</si>
  <si>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</si>
  <si>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</si>
  <si>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</si>
  <si>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</si>
  <si>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</si>
  <si>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</si>
  <si>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</si>
  <si>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</si>
  <si>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</si>
  <si>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</si>
  <si>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</si>
  <si>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</si>
  <si>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</si>
  <si>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</si>
  <si>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</si>
  <si>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</si>
  <si>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</si>
  <si>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</si>
  <si>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</si>
  <si>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</si>
  <si>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</si>
  <si>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</si>
  <si>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</si>
  <si>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</si>
  <si>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</si>
  <si>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</si>
  <si>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</si>
  <si>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</si>
  <si>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</si>
  <si>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</si>
  <si>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</si>
  <si>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</si>
  <si>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</si>
  <si>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</si>
  <si>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</si>
  <si>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</si>
  <si>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</si>
  <si>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</si>
  <si>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</si>
  <si>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</si>
  <si>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</si>
  <si>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</si>
  <si>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</si>
  <si>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</si>
  <si>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</si>
  <si>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</si>
  <si>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</si>
  <si>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</si>
  <si>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</si>
  <si>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</si>
  <si>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</si>
  <si>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</si>
  <si>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</si>
  <si>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</si>
  <si>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</si>
  <si>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</si>
  <si>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</si>
  <si>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</si>
  <si>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</si>
  <si>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</si>
  <si>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</si>
  <si>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</si>
  <si>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</si>
  <si>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</si>
  <si>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</si>
  <si>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Noah</t>
  </si>
  <si>
    <t>BRUNET</t>
  </si>
  <si>
    <t>Sandro</t>
  </si>
  <si>
    <t>Luca</t>
  </si>
  <si>
    <t>BOURGEOIS ROUMAGNE</t>
  </si>
  <si>
    <t>ROCCO</t>
  </si>
  <si>
    <t>ADVOCAT</t>
  </si>
  <si>
    <t>Tiago</t>
  </si>
  <si>
    <t>Malo</t>
  </si>
  <si>
    <t>SAINT LOUBERT</t>
  </si>
  <si>
    <t>TROMMELEN</t>
  </si>
  <si>
    <t>GAUGUERY</t>
  </si>
  <si>
    <t>Florian</t>
  </si>
  <si>
    <t>LAIR</t>
  </si>
  <si>
    <t>Théo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</si>
  <si>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</si>
  <si>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</si>
  <si>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</si>
  <si>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</si>
  <si>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</si>
  <si>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</si>
  <si>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</si>
  <si>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</si>
  <si>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</si>
  <si>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</si>
  <si>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</si>
  <si>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</si>
  <si>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</si>
  <si>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</si>
  <si>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</si>
  <si>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</si>
  <si>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</si>
  <si>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</si>
  <si>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</si>
  <si>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</si>
  <si>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</si>
  <si>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</si>
  <si>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</si>
  <si>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</si>
  <si>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</si>
  <si>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</si>
  <si>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</si>
  <si>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</si>
  <si>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</si>
  <si>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</si>
  <si>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</si>
  <si>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</si>
  <si>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</si>
  <si>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</si>
  <si>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</si>
  <si>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</si>
  <si>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</si>
  <si>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</si>
  <si>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</si>
  <si>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</si>
  <si>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</si>
  <si>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</si>
  <si>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</si>
  <si>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</si>
  <si>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</si>
  <si>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</si>
  <si>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</si>
  <si>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</si>
  <si>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</si>
  <si>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</si>
  <si>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</si>
  <si>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</si>
  <si>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</si>
  <si>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</si>
  <si>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</si>
  <si>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</si>
  <si>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</si>
  <si>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</si>
  <si>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</si>
  <si>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</si>
  <si>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</si>
  <si>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</si>
  <si>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</si>
  <si>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</si>
  <si>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</si>
  <si>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</si>
  <si>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</si>
  <si>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</si>
  <si>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</si>
  <si>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</si>
  <si>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</si>
  <si>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</si>
  <si>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</si>
  <si>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</si>
  <si>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</si>
  <si>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</si>
  <si>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</si>
  <si>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</si>
  <si>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</si>
  <si>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</si>
  <si>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</si>
  <si>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</si>
  <si>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</si>
  <si>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</si>
  <si>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</si>
  <si>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</si>
  <si>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</si>
  <si>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</si>
  <si>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</si>
  <si>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</si>
  <si>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</si>
  <si>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</si>
  <si>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</si>
  <si>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</si>
  <si>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</si>
  <si>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</si>
  <si>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</si>
  <si>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</si>
  <si>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</si>
  <si>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</si>
  <si>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</si>
  <si>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</si>
  <si>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</si>
  <si>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</si>
  <si>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</si>
  <si>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</si>
  <si>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</si>
  <si>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</si>
  <si>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</si>
  <si>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</si>
  <si>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</si>
  <si>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</si>
  <si>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</si>
  <si>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</si>
  <si>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</si>
  <si>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</si>
  <si>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</si>
  <si>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</si>
  <si>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</si>
  <si>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</si>
  <si>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</si>
  <si>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</si>
  <si>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</si>
  <si>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</si>
  <si>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</si>
  <si>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</si>
  <si>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</si>
  <si>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</si>
  <si>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</si>
  <si>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</si>
  <si>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</si>
  <si>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</si>
  <si>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</si>
  <si>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</si>
  <si>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</si>
  <si>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</si>
  <si>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</si>
  <si>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</si>
  <si>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</si>
  <si>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</si>
  <si>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</si>
  <si>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</si>
  <si>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</si>
  <si>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</si>
  <si>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</si>
  <si>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</si>
  <si>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</si>
  <si>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</si>
  <si>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</si>
  <si>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</si>
  <si>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</si>
  <si>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</si>
  <si>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</si>
  <si>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</si>
  <si>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</si>
  <si>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</si>
  <si>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</si>
  <si>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</si>
  <si>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</si>
  <si>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</si>
  <si>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</si>
  <si>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</si>
  <si>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</si>
  <si>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</si>
  <si>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</si>
  <si>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</si>
  <si>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</si>
  <si>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</si>
  <si>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</si>
  <si>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</si>
  <si>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</si>
  <si>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</si>
  <si>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</si>
  <si>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</si>
  <si>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</si>
  <si>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</si>
  <si>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</si>
  <si>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</si>
  <si>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</si>
  <si>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</si>
  <si>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</si>
  <si>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</si>
  <si>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</si>
  <si>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</si>
  <si>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</si>
  <si>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</si>
  <si>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</si>
  <si>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</si>
  <si>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</si>
  <si>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</si>
  <si>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</si>
  <si>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</si>
  <si>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</si>
  <si>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</si>
  <si>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</si>
  <si>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</si>
  <si>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</si>
  <si>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</si>
  <si>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</si>
  <si>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</si>
  <si>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</si>
  <si>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</si>
  <si>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</si>
  <si>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</si>
  <si>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</si>
  <si>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</si>
  <si>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</si>
  <si>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</si>
  <si>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</si>
  <si>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</si>
  <si>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</si>
  <si>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</si>
  <si>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</si>
  <si>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</si>
  <si>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</si>
  <si>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</si>
  <si>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</si>
  <si>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</si>
  <si>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</si>
  <si>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</si>
  <si>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</si>
  <si>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</si>
  <si>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</si>
  <si>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</si>
  <si>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</si>
  <si>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</si>
  <si>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</si>
  <si>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</si>
  <si>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</si>
  <si>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</si>
  <si>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</si>
  <si>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</si>
  <si>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</si>
  <si>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</si>
  <si>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</si>
  <si>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</si>
  <si>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</si>
  <si>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</si>
  <si>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</si>
  <si>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</si>
  <si>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</si>
  <si>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</si>
  <si>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</si>
  <si>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</si>
  <si>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</si>
  <si>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</si>
  <si>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</si>
  <si>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</si>
  <si>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</si>
  <si>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</si>
  <si>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</si>
  <si>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</si>
  <si>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</si>
  <si>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</si>
  <si>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</si>
  <si>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</si>
  <si>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</si>
  <si>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</si>
  <si>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</si>
  <si>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</si>
  <si>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</si>
  <si>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</si>
  <si>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</si>
  <si>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</si>
  <si>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</si>
  <si>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</si>
  <si>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</si>
  <si>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</si>
  <si>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</si>
  <si>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</si>
  <si>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</si>
  <si>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</si>
  <si>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</si>
  <si>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</si>
  <si>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</si>
  <si>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</si>
  <si>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</si>
  <si>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</si>
  <si>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</si>
  <si>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</si>
  <si>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</si>
  <si>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</si>
  <si>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</si>
  <si>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</si>
  <si>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</si>
  <si>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</si>
  <si>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</si>
  <si>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</si>
  <si>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</si>
  <si>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</si>
  <si>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</si>
  <si>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</si>
  <si>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</si>
  <si>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</si>
  <si>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</si>
  <si>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</si>
  <si>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</si>
  <si>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</si>
  <si>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</si>
  <si>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</si>
  <si>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</si>
  <si>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</si>
  <si>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</si>
  <si>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</si>
  <si>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</si>
  <si>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</si>
  <si>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</si>
  <si>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</si>
  <si>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</si>
  <si>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</si>
  <si>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</si>
  <si>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</si>
  <si>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</si>
  <si>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</si>
  <si>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</si>
  <si>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</si>
  <si>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</si>
  <si>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</si>
  <si>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</si>
  <si>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</si>
  <si>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</si>
  <si>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</si>
  <si>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</si>
  <si>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</si>
  <si>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</si>
  <si>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</si>
  <si>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</si>
  <si>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</si>
  <si>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</si>
  <si>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</si>
  <si>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</si>
  <si>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</si>
  <si>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</si>
  <si>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</si>
  <si>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</si>
  <si>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</si>
  <si>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</si>
  <si>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</si>
  <si>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</si>
  <si>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</si>
  <si>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</si>
  <si>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</si>
  <si>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</si>
  <si>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</si>
  <si>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</si>
  <si>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</si>
  <si>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</si>
  <si>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</si>
  <si>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</si>
  <si>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</si>
  <si>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</si>
  <si>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</si>
  <si>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</si>
  <si>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</si>
  <si>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</si>
  <si>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</si>
  <si>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</si>
  <si>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</si>
  <si>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</si>
  <si>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</si>
  <si>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</si>
  <si>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</si>
  <si>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</si>
  <si>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</si>
  <si>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</si>
  <si>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</si>
  <si>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</si>
  <si>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</si>
  <si>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</si>
  <si>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</si>
  <si>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</si>
  <si>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</si>
  <si>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</si>
  <si>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</si>
  <si>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</si>
  <si>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</si>
  <si>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</si>
  <si>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</si>
  <si>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</si>
  <si>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</si>
  <si>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</si>
  <si>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</si>
  <si>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</si>
  <si>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</si>
  <si>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</si>
  <si>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</si>
  <si>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</si>
  <si>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</si>
  <si>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</si>
  <si>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</si>
  <si>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</si>
  <si>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</si>
  <si>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</si>
  <si>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</si>
  <si>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</si>
  <si>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</si>
  <si>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</si>
  <si>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</si>
  <si>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</si>
  <si>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</si>
  <si>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</si>
  <si>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</si>
  <si>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</si>
  <si>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</si>
  <si>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</si>
  <si>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</si>
  <si>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</si>
  <si>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</si>
  <si>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</si>
  <si>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</si>
  <si>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</si>
  <si>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</si>
  <si>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</si>
  <si>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</si>
  <si>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</si>
  <si>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</si>
  <si>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</si>
  <si>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</si>
  <si>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</si>
  <si>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</si>
  <si>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</si>
  <si>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</si>
  <si>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</si>
  <si>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</si>
  <si>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</si>
  <si>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</si>
  <si>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</si>
  <si>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</si>
  <si>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</si>
  <si>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</si>
  <si>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</si>
  <si>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</si>
  <si>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</si>
  <si>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</si>
  <si>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</si>
  <si>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</si>
  <si>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</si>
  <si>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</si>
  <si>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</si>
  <si>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</si>
  <si>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</si>
  <si>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</si>
  <si>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</si>
  <si>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</si>
  <si>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</si>
  <si>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</si>
  <si>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</si>
  <si>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</si>
  <si>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</si>
  <si>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</si>
  <si>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</si>
  <si>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</si>
  <si>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</si>
  <si>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</si>
  <si>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</si>
  <si>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</si>
  <si>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</si>
  <si>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</si>
  <si>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</si>
  <si>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</si>
  <si>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</si>
  <si>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</si>
  <si>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</si>
  <si>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</si>
  <si>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</si>
  <si>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</si>
  <si>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</si>
  <si>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</si>
  <si>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</si>
  <si>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</si>
  <si>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</si>
  <si>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</si>
  <si>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</si>
  <si>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</si>
  <si>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</si>
  <si>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</si>
  <si>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</si>
  <si>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</si>
  <si>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</si>
  <si>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</si>
  <si>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</si>
  <si>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</si>
  <si>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</si>
  <si>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</si>
  <si>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</si>
  <si>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</si>
  <si>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</si>
  <si>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</si>
  <si>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</si>
  <si>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</si>
  <si>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</si>
  <si>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</si>
  <si>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</si>
  <si>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</si>
  <si>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</si>
  <si>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</si>
  <si>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</si>
  <si>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</si>
  <si>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</si>
  <si>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</si>
  <si>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</si>
  <si>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</si>
  <si>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</si>
  <si>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</si>
  <si>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</si>
  <si>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</si>
  <si>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</si>
  <si>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</si>
  <si>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</si>
  <si>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</si>
  <si>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</si>
  <si>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</si>
  <si>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</si>
  <si>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</si>
  <si>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</si>
  <si>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</si>
  <si>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</si>
  <si>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</si>
  <si>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</si>
  <si>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</si>
  <si>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</si>
  <si>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BALEGANT</t>
  </si>
  <si>
    <t>LENOIR</t>
  </si>
  <si>
    <t>CACHELOU</t>
  </si>
  <si>
    <t>BAZZO</t>
  </si>
  <si>
    <t>PREVOSTO</t>
  </si>
  <si>
    <t>Jayden</t>
  </si>
  <si>
    <t>CM AUBERVILLIERS 93</t>
  </si>
  <si>
    <t>Zeno</t>
  </si>
  <si>
    <t>Thimothée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</si>
  <si>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</si>
  <si>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</si>
  <si>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</si>
  <si>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</si>
  <si>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</si>
  <si>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</si>
  <si>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</si>
  <si>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</si>
  <si>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</si>
  <si>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</si>
  <si>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</si>
  <si>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</si>
  <si>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</si>
  <si>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</si>
  <si>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</si>
  <si>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</si>
  <si>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</si>
  <si>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</si>
  <si>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</si>
  <si>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</si>
  <si>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</si>
  <si>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</si>
  <si>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</si>
  <si>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</si>
  <si>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</si>
  <si>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</si>
  <si>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</si>
  <si>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</si>
  <si>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</si>
  <si>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</si>
  <si>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</si>
  <si>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</si>
  <si>
    <t>DALBOSCO De CARRARA</t>
  </si>
  <si>
    <t>Gianni</t>
  </si>
  <si>
    <t>DOMONT</t>
  </si>
  <si>
    <t>EZANVILLE</t>
  </si>
  <si>
    <t>VION</t>
  </si>
  <si>
    <t>Ernest</t>
  </si>
  <si>
    <t>Kamélia</t>
  </si>
  <si>
    <t>USM GAGNY</t>
  </si>
  <si>
    <t>BERNARD</t>
  </si>
  <si>
    <t>Alix</t>
  </si>
  <si>
    <t>FAVREL</t>
  </si>
  <si>
    <t>Romann</t>
  </si>
  <si>
    <t>AVENIR SURVILLIERS VTT LA HARDE</t>
  </si>
  <si>
    <t>AICHE</t>
  </si>
  <si>
    <t>TOUFFET</t>
  </si>
  <si>
    <t>Elodie</t>
  </si>
  <si>
    <t>VC CHALLANDAIS</t>
  </si>
  <si>
    <t>MAUNOIR</t>
  </si>
  <si>
    <t>DELBOVE</t>
  </si>
  <si>
    <t>Joris</t>
  </si>
  <si>
    <t>CARRE</t>
  </si>
  <si>
    <t>Erwan</t>
  </si>
  <si>
    <t>COMPIEGNE SPORTS CYCLISTES</t>
  </si>
  <si>
    <t>SALVAR</t>
  </si>
  <si>
    <t>INDIVIDUELLE</t>
  </si>
  <si>
    <t>ZOOTEMELK</t>
  </si>
  <si>
    <t>Karl</t>
  </si>
  <si>
    <t>LARDE</t>
  </si>
  <si>
    <t>AC MONTVILLIERS</t>
  </si>
  <si>
    <t>UZON</t>
  </si>
  <si>
    <t>ASCO VTT</t>
  </si>
  <si>
    <t>BONFAND</t>
  </si>
  <si>
    <t>HUTIN</t>
  </si>
  <si>
    <t>AMELOT</t>
  </si>
  <si>
    <t>GOUSSET</t>
  </si>
  <si>
    <t>Jérémy</t>
  </si>
  <si>
    <t>LES SANGLIERS VEXIN VTT</t>
  </si>
  <si>
    <t>DIAS</t>
  </si>
  <si>
    <t>Aurélien</t>
  </si>
  <si>
    <t>TEAM SPRINT ENERGY</t>
  </si>
  <si>
    <t>ERAUD</t>
  </si>
  <si>
    <t>GLEIZE</t>
  </si>
  <si>
    <t>Jean-Loup</t>
  </si>
  <si>
    <t>DENNEMONT</t>
  </si>
  <si>
    <t>Fabrice</t>
  </si>
  <si>
    <t>SAMYN</t>
  </si>
  <si>
    <t>PARISIS A.C.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</si>
</sst>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48" fillId="0" borderId="2" xfId="0" applyFont="1" applyBorder="1" applyAlignment="1">
      <alignment shrinkToFit="1"/>
    </xf>
    <xf numFmtId="0" fontId="39" fillId="0" borderId="35" xfId="0" applyFont="1" applyBorder="1" applyAlignment="1">
      <alignment shrinkToFit="1"/>
    </xf>
    <xf numFmtId="0" fontId="35" fillId="0" borderId="23" xfId="0" applyFont="1" applyBorder="1" applyAlignment="1">
      <alignment shrinkToFit="1"/>
    </xf>
    <xf numFmtId="165" fontId="33" fillId="0" borderId="1" xfId="132" applyNumberFormat="1" applyFont="1" applyBorder="1" applyAlignment="1">
      <alignment horizontal="left"/>
    </xf>
    <xf numFmtId="14" fontId="44" fillId="19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zoomScaleSheetLayoutView="100" workbookViewId="0">
      <selection activeCell="M3" sqref="M3:N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19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98" t="s">
        <v>310</v>
      </c>
      <c r="C5" s="96" t="s">
        <v>484</v>
      </c>
      <c r="D5" s="97" t="s">
        <v>42</v>
      </c>
      <c r="E5" s="22">
        <v>4</v>
      </c>
      <c r="F5" s="2">
        <f t="shared" ref="F5:F51" si="0">IF(E5="","0",VLOOKUP(E5,Points,2))</f>
        <v>39</v>
      </c>
      <c r="G5" s="1">
        <v>1</v>
      </c>
      <c r="H5" s="2">
        <f t="shared" ref="H5:H51" si="1">IF(G5="","0",VLOOKUP(G5,Points,2))</f>
        <v>45</v>
      </c>
      <c r="I5" s="1"/>
      <c r="J5" s="2" t="str">
        <f t="shared" ref="J5:J51" si="2">IF(I5="","0",VLOOKUP(I5,Points,2))</f>
        <v>0</v>
      </c>
      <c r="K5" s="1">
        <v>5</v>
      </c>
      <c r="L5" s="2">
        <f t="shared" ref="L5:L51" si="3">IF(K5="","0",VLOOKUP(K5,Points,2))</f>
        <v>38</v>
      </c>
      <c r="M5" s="1"/>
      <c r="N5" s="2" t="str">
        <f t="shared" ref="N5:N51" si="4">IF(M5="","0",VLOOKUP(M5,Points,2))</f>
        <v>0</v>
      </c>
      <c r="O5" s="2">
        <f t="shared" ref="O5:O51" si="5">F5+H5+J5+L5+N5</f>
        <v>122</v>
      </c>
    </row>
    <row r="6" spans="1:15" x14ac:dyDescent="0.3">
      <c r="A6" s="1">
        <v>2</v>
      </c>
      <c r="B6" s="98" t="s">
        <v>481</v>
      </c>
      <c r="C6" s="96" t="s">
        <v>482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118</v>
      </c>
    </row>
    <row r="7" spans="1:15" x14ac:dyDescent="0.3">
      <c r="A7" s="1">
        <v>3</v>
      </c>
      <c r="B7" s="98" t="s">
        <v>491</v>
      </c>
      <c r="C7" s="96" t="s">
        <v>490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6</v>
      </c>
      <c r="L7" s="2">
        <f t="shared" si="3"/>
        <v>37</v>
      </c>
      <c r="M7" s="1"/>
      <c r="N7" s="2" t="str">
        <f t="shared" si="4"/>
        <v>0</v>
      </c>
      <c r="O7" s="2">
        <f t="shared" si="5"/>
        <v>112</v>
      </c>
    </row>
    <row r="8" spans="1:15" x14ac:dyDescent="0.3">
      <c r="A8" s="1">
        <v>4</v>
      </c>
      <c r="B8" s="98" t="s">
        <v>483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110</v>
      </c>
    </row>
    <row r="9" spans="1:15" x14ac:dyDescent="0.3">
      <c r="A9" s="1">
        <v>5</v>
      </c>
      <c r="B9" s="98" t="s">
        <v>339</v>
      </c>
      <c r="C9" s="96" t="s">
        <v>422</v>
      </c>
      <c r="D9" s="97" t="s">
        <v>134</v>
      </c>
      <c r="E9" s="22">
        <v>12</v>
      </c>
      <c r="F9" s="2">
        <f t="shared" si="0"/>
        <v>31</v>
      </c>
      <c r="G9" s="1">
        <v>2</v>
      </c>
      <c r="H9" s="2">
        <f t="shared" si="1"/>
        <v>42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109</v>
      </c>
    </row>
    <row r="10" spans="1:15" x14ac:dyDescent="0.3">
      <c r="A10" s="1">
        <v>6</v>
      </c>
      <c r="B10" s="98" t="s">
        <v>372</v>
      </c>
      <c r="C10" s="96" t="s">
        <v>480</v>
      </c>
      <c r="D10" s="97" t="s">
        <v>42</v>
      </c>
      <c r="E10" s="22">
        <v>1</v>
      </c>
      <c r="F10" s="2">
        <f t="shared" si="0"/>
        <v>45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9</v>
      </c>
      <c r="L10" s="2">
        <f t="shared" si="3"/>
        <v>34</v>
      </c>
      <c r="M10" s="1"/>
      <c r="N10" s="2" t="str">
        <f t="shared" si="4"/>
        <v>0</v>
      </c>
      <c r="O10" s="2">
        <f t="shared" si="5"/>
        <v>109</v>
      </c>
    </row>
    <row r="11" spans="1:15" x14ac:dyDescent="0.3">
      <c r="A11" s="1">
        <v>7</v>
      </c>
      <c r="B11" s="98" t="s">
        <v>496</v>
      </c>
      <c r="C11" s="96" t="s">
        <v>497</v>
      </c>
      <c r="D11" s="97" t="s">
        <v>42</v>
      </c>
      <c r="E11" s="22">
        <v>10</v>
      </c>
      <c r="F11" s="2">
        <f t="shared" si="0"/>
        <v>33</v>
      </c>
      <c r="G11" s="1">
        <v>16</v>
      </c>
      <c r="H11" s="2">
        <f t="shared" si="1"/>
        <v>27</v>
      </c>
      <c r="I11" s="1"/>
      <c r="J11" s="2" t="str">
        <f t="shared" si="2"/>
        <v>0</v>
      </c>
      <c r="K11" s="1">
        <v>11</v>
      </c>
      <c r="L11" s="2">
        <f t="shared" si="3"/>
        <v>32</v>
      </c>
      <c r="M11" s="1"/>
      <c r="N11" s="2" t="str">
        <f t="shared" si="4"/>
        <v>0</v>
      </c>
      <c r="O11" s="2">
        <f t="shared" si="5"/>
        <v>92</v>
      </c>
    </row>
    <row r="12" spans="1:15" x14ac:dyDescent="0.3">
      <c r="A12" s="1">
        <v>8</v>
      </c>
      <c r="B12" s="98" t="s">
        <v>504</v>
      </c>
      <c r="C12" s="96" t="s">
        <v>94</v>
      </c>
      <c r="D12" s="97" t="s">
        <v>42</v>
      </c>
      <c r="E12" s="22">
        <v>15</v>
      </c>
      <c r="F12" s="2">
        <f t="shared" si="0"/>
        <v>28</v>
      </c>
      <c r="G12" s="1">
        <v>22</v>
      </c>
      <c r="H12" s="2">
        <f t="shared" si="1"/>
        <v>21</v>
      </c>
      <c r="I12" s="1"/>
      <c r="J12" s="2" t="str">
        <f t="shared" si="2"/>
        <v>0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78</v>
      </c>
    </row>
    <row r="13" spans="1:15" x14ac:dyDescent="0.3">
      <c r="A13" s="1">
        <v>9</v>
      </c>
      <c r="B13" s="98" t="s">
        <v>506</v>
      </c>
      <c r="C13" s="96" t="s">
        <v>468</v>
      </c>
      <c r="D13" s="97" t="s">
        <v>48</v>
      </c>
      <c r="E13" s="22">
        <v>17</v>
      </c>
      <c r="F13" s="2">
        <f t="shared" si="0"/>
        <v>26</v>
      </c>
      <c r="G13" s="1">
        <v>19</v>
      </c>
      <c r="H13" s="2">
        <f t="shared" si="1"/>
        <v>24</v>
      </c>
      <c r="I13" s="1"/>
      <c r="J13" s="2" t="str">
        <f t="shared" si="2"/>
        <v>0</v>
      </c>
      <c r="K13" s="1">
        <v>16</v>
      </c>
      <c r="L13" s="2">
        <f t="shared" si="3"/>
        <v>27</v>
      </c>
      <c r="M13" s="1"/>
      <c r="N13" s="2" t="str">
        <f t="shared" si="4"/>
        <v>0</v>
      </c>
      <c r="O13" s="2">
        <f t="shared" si="5"/>
        <v>77</v>
      </c>
    </row>
    <row r="14" spans="1:15" x14ac:dyDescent="0.3">
      <c r="A14" s="1">
        <v>10</v>
      </c>
      <c r="B14" s="98" t="s">
        <v>498</v>
      </c>
      <c r="C14" s="96" t="s">
        <v>200</v>
      </c>
      <c r="D14" s="97" t="s">
        <v>134</v>
      </c>
      <c r="E14" s="22">
        <v>11</v>
      </c>
      <c r="F14" s="2">
        <f t="shared" si="0"/>
        <v>32</v>
      </c>
      <c r="G14" s="1">
        <v>3</v>
      </c>
      <c r="H14" s="2">
        <f t="shared" si="1"/>
        <v>40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72</v>
      </c>
    </row>
    <row r="15" spans="1:15" x14ac:dyDescent="0.3">
      <c r="A15" s="1">
        <v>11</v>
      </c>
      <c r="B15" s="98" t="s">
        <v>492</v>
      </c>
      <c r="C15" s="96" t="s">
        <v>493</v>
      </c>
      <c r="D15" s="97" t="s">
        <v>494</v>
      </c>
      <c r="E15" s="22">
        <v>8</v>
      </c>
      <c r="F15" s="2">
        <f t="shared" si="0"/>
        <v>35</v>
      </c>
      <c r="G15" s="1">
        <v>6</v>
      </c>
      <c r="H15" s="2">
        <f t="shared" si="1"/>
        <v>37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72</v>
      </c>
    </row>
    <row r="16" spans="1:15" x14ac:dyDescent="0.3">
      <c r="A16" s="1">
        <v>12</v>
      </c>
      <c r="B16" s="98" t="s">
        <v>487</v>
      </c>
      <c r="C16" s="96" t="s">
        <v>488</v>
      </c>
      <c r="D16" s="97" t="s">
        <v>489</v>
      </c>
      <c r="E16" s="22">
        <v>6</v>
      </c>
      <c r="F16" s="2">
        <f t="shared" si="0"/>
        <v>37</v>
      </c>
      <c r="G16" s="1">
        <v>9</v>
      </c>
      <c r="H16" s="2">
        <f t="shared" si="1"/>
        <v>34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71</v>
      </c>
    </row>
    <row r="17" spans="1:15" x14ac:dyDescent="0.3">
      <c r="A17" s="1">
        <v>13</v>
      </c>
      <c r="B17" s="98" t="s">
        <v>495</v>
      </c>
      <c r="C17" s="96" t="s">
        <v>433</v>
      </c>
      <c r="D17" s="97" t="s">
        <v>253</v>
      </c>
      <c r="E17" s="22">
        <v>9</v>
      </c>
      <c r="F17" s="2">
        <f t="shared" si="0"/>
        <v>34</v>
      </c>
      <c r="G17" s="1"/>
      <c r="H17" s="2" t="str">
        <f t="shared" si="1"/>
        <v>0</v>
      </c>
      <c r="I17" s="1"/>
      <c r="J17" s="2" t="str">
        <f t="shared" si="2"/>
        <v>0</v>
      </c>
      <c r="K17" s="1">
        <v>10</v>
      </c>
      <c r="L17" s="2">
        <f t="shared" si="3"/>
        <v>33</v>
      </c>
      <c r="M17" s="1"/>
      <c r="N17" s="2" t="str">
        <f t="shared" si="4"/>
        <v>0</v>
      </c>
      <c r="O17" s="2">
        <f t="shared" si="5"/>
        <v>67</v>
      </c>
    </row>
    <row r="18" spans="1:15" x14ac:dyDescent="0.3">
      <c r="A18" s="1">
        <v>14</v>
      </c>
      <c r="B18" s="98" t="s">
        <v>485</v>
      </c>
      <c r="C18" s="96" t="s">
        <v>474</v>
      </c>
      <c r="D18" s="97" t="s">
        <v>486</v>
      </c>
      <c r="E18" s="22">
        <v>5</v>
      </c>
      <c r="F18" s="2">
        <f t="shared" si="0"/>
        <v>38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67</v>
      </c>
    </row>
    <row r="19" spans="1:15" x14ac:dyDescent="0.3">
      <c r="A19" s="1">
        <v>15</v>
      </c>
      <c r="B19" s="98" t="s">
        <v>515</v>
      </c>
      <c r="C19" s="96" t="s">
        <v>516</v>
      </c>
      <c r="D19" s="97" t="s">
        <v>75</v>
      </c>
      <c r="E19" s="22">
        <v>23</v>
      </c>
      <c r="F19" s="2">
        <f t="shared" si="0"/>
        <v>20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>
        <v>17</v>
      </c>
      <c r="L19" s="2">
        <f t="shared" si="3"/>
        <v>26</v>
      </c>
      <c r="M19" s="1"/>
      <c r="N19" s="2" t="str">
        <f t="shared" si="4"/>
        <v>0</v>
      </c>
      <c r="O19" s="2">
        <f t="shared" si="5"/>
        <v>66</v>
      </c>
    </row>
    <row r="20" spans="1:15" x14ac:dyDescent="0.3">
      <c r="A20" s="1">
        <v>16</v>
      </c>
      <c r="B20" s="98" t="s">
        <v>530</v>
      </c>
      <c r="C20" s="96" t="s">
        <v>531</v>
      </c>
      <c r="D20" s="97" t="s">
        <v>259</v>
      </c>
      <c r="E20" s="22">
        <v>31</v>
      </c>
      <c r="F20" s="2">
        <f t="shared" si="0"/>
        <v>12</v>
      </c>
      <c r="G20" s="1">
        <v>18</v>
      </c>
      <c r="H20" s="2">
        <f t="shared" si="1"/>
        <v>25</v>
      </c>
      <c r="I20" s="1"/>
      <c r="J20" s="2" t="str">
        <f t="shared" si="2"/>
        <v>0</v>
      </c>
      <c r="K20" s="1">
        <v>15</v>
      </c>
      <c r="L20" s="2">
        <f t="shared" si="3"/>
        <v>28</v>
      </c>
      <c r="M20" s="1"/>
      <c r="N20" s="2" t="str">
        <f t="shared" si="4"/>
        <v>0</v>
      </c>
      <c r="O20" s="2">
        <f t="shared" si="5"/>
        <v>65</v>
      </c>
    </row>
    <row r="21" spans="1:15" x14ac:dyDescent="0.3">
      <c r="A21" s="1">
        <v>17</v>
      </c>
      <c r="B21" s="98" t="s">
        <v>502</v>
      </c>
      <c r="C21" s="96" t="s">
        <v>503</v>
      </c>
      <c r="D21" s="97" t="s">
        <v>75</v>
      </c>
      <c r="E21" s="22">
        <v>14</v>
      </c>
      <c r="F21" s="2">
        <f t="shared" si="0"/>
        <v>29</v>
      </c>
      <c r="G21" s="1">
        <v>10</v>
      </c>
      <c r="H21" s="2">
        <f t="shared" si="1"/>
        <v>33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62</v>
      </c>
    </row>
    <row r="22" spans="1:15" x14ac:dyDescent="0.3">
      <c r="A22" s="1">
        <v>18</v>
      </c>
      <c r="B22" s="98" t="s">
        <v>441</v>
      </c>
      <c r="C22" s="96" t="s">
        <v>509</v>
      </c>
      <c r="D22" s="97" t="s">
        <v>42</v>
      </c>
      <c r="E22" s="22">
        <v>19</v>
      </c>
      <c r="F22" s="2">
        <f t="shared" si="0"/>
        <v>24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54</v>
      </c>
    </row>
    <row r="23" spans="1:15" x14ac:dyDescent="0.3">
      <c r="A23" s="1">
        <v>19</v>
      </c>
      <c r="B23" s="98" t="s">
        <v>998</v>
      </c>
      <c r="C23" s="96" t="s">
        <v>484</v>
      </c>
      <c r="D23" s="97" t="s">
        <v>999</v>
      </c>
      <c r="E23" s="22"/>
      <c r="F23" s="2" t="str">
        <f t="shared" si="0"/>
        <v>0</v>
      </c>
      <c r="G23" s="1"/>
      <c r="H23" s="2" t="str">
        <f t="shared" si="1"/>
        <v>0</v>
      </c>
      <c r="I23" s="1"/>
      <c r="J23" s="2" t="str">
        <f t="shared" si="2"/>
        <v>0</v>
      </c>
      <c r="K23" s="1">
        <v>1</v>
      </c>
      <c r="L23" s="2">
        <f t="shared" si="3"/>
        <v>45</v>
      </c>
      <c r="M23" s="1"/>
      <c r="N23" s="2" t="str">
        <f t="shared" si="4"/>
        <v>0</v>
      </c>
      <c r="O23" s="2">
        <f t="shared" si="5"/>
        <v>45</v>
      </c>
    </row>
    <row r="24" spans="1:15" x14ac:dyDescent="0.3">
      <c r="A24" s="1">
        <v>20</v>
      </c>
      <c r="B24" s="98" t="s">
        <v>505</v>
      </c>
      <c r="C24" s="96" t="s">
        <v>514</v>
      </c>
      <c r="D24" s="97" t="s">
        <v>494</v>
      </c>
      <c r="E24" s="22">
        <v>22</v>
      </c>
      <c r="F24" s="2">
        <f t="shared" si="0"/>
        <v>21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44</v>
      </c>
    </row>
    <row r="25" spans="1:15" x14ac:dyDescent="0.3">
      <c r="A25" s="1">
        <v>21</v>
      </c>
      <c r="B25" s="98" t="s">
        <v>309</v>
      </c>
      <c r="C25" s="96" t="s">
        <v>175</v>
      </c>
      <c r="D25" s="97" t="s">
        <v>256</v>
      </c>
      <c r="E25" s="22"/>
      <c r="F25" s="2" t="str">
        <f t="shared" si="0"/>
        <v>0</v>
      </c>
      <c r="G25" s="1"/>
      <c r="H25" s="2" t="str">
        <f t="shared" si="1"/>
        <v>0</v>
      </c>
      <c r="I25" s="1"/>
      <c r="J25" s="2" t="str">
        <f t="shared" si="2"/>
        <v>0</v>
      </c>
      <c r="K25" s="1">
        <v>2</v>
      </c>
      <c r="L25" s="2">
        <f t="shared" si="3"/>
        <v>42</v>
      </c>
      <c r="M25" s="1"/>
      <c r="N25" s="2" t="str">
        <f t="shared" si="4"/>
        <v>0</v>
      </c>
      <c r="O25" s="2">
        <f t="shared" si="5"/>
        <v>42</v>
      </c>
    </row>
    <row r="26" spans="1:15" x14ac:dyDescent="0.3">
      <c r="A26" s="1">
        <v>22</v>
      </c>
      <c r="B26" s="98" t="s">
        <v>1000</v>
      </c>
      <c r="C26" s="96" t="s">
        <v>767</v>
      </c>
      <c r="D26" s="97" t="s">
        <v>768</v>
      </c>
      <c r="E26" s="22"/>
      <c r="F26" s="2" t="str">
        <f t="shared" si="0"/>
        <v>0</v>
      </c>
      <c r="G26" s="1"/>
      <c r="H26" s="2" t="str">
        <f t="shared" si="1"/>
        <v>0</v>
      </c>
      <c r="I26" s="1"/>
      <c r="J26" s="2" t="str">
        <f t="shared" si="2"/>
        <v>0</v>
      </c>
      <c r="K26" s="1">
        <v>4</v>
      </c>
      <c r="L26" s="2">
        <f t="shared" si="3"/>
        <v>39</v>
      </c>
      <c r="M26" s="1"/>
      <c r="N26" s="2" t="str">
        <f t="shared" si="4"/>
        <v>0</v>
      </c>
      <c r="O26" s="2">
        <f t="shared" si="5"/>
        <v>39</v>
      </c>
    </row>
    <row r="27" spans="1:15" x14ac:dyDescent="0.3">
      <c r="A27" s="1">
        <v>23</v>
      </c>
      <c r="B27" s="99" t="s">
        <v>642</v>
      </c>
      <c r="C27" s="99" t="s">
        <v>750</v>
      </c>
      <c r="D27" s="100" t="s">
        <v>134</v>
      </c>
      <c r="E27" s="22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38</v>
      </c>
    </row>
    <row r="28" spans="1:15" x14ac:dyDescent="0.3">
      <c r="A28" s="1">
        <v>24</v>
      </c>
      <c r="B28" s="98" t="s">
        <v>522</v>
      </c>
      <c r="C28" s="96" t="s">
        <v>523</v>
      </c>
      <c r="D28" s="97" t="s">
        <v>48</v>
      </c>
      <c r="E28" s="22">
        <v>26</v>
      </c>
      <c r="F28" s="2">
        <f t="shared" si="0"/>
        <v>17</v>
      </c>
      <c r="G28" s="1">
        <v>24</v>
      </c>
      <c r="H28" s="2">
        <f t="shared" si="1"/>
        <v>19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36</v>
      </c>
    </row>
    <row r="29" spans="1:15" x14ac:dyDescent="0.3">
      <c r="A29" s="1">
        <v>25</v>
      </c>
      <c r="B29" s="98" t="s">
        <v>605</v>
      </c>
      <c r="C29" s="96" t="s">
        <v>529</v>
      </c>
      <c r="D29" s="97" t="s">
        <v>751</v>
      </c>
      <c r="E29" s="22"/>
      <c r="F29" s="2" t="str">
        <f t="shared" si="0"/>
        <v>0</v>
      </c>
      <c r="G29" s="1">
        <v>11</v>
      </c>
      <c r="H29" s="2">
        <f t="shared" si="1"/>
        <v>32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32</v>
      </c>
    </row>
    <row r="30" spans="1:15" x14ac:dyDescent="0.3">
      <c r="A30" s="1">
        <v>26</v>
      </c>
      <c r="B30" s="98" t="s">
        <v>1001</v>
      </c>
      <c r="C30" s="96" t="s">
        <v>231</v>
      </c>
      <c r="D30" s="97" t="s">
        <v>985</v>
      </c>
      <c r="E30" s="22"/>
      <c r="F30" s="2" t="str">
        <f t="shared" si="0"/>
        <v>0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12</v>
      </c>
      <c r="L30" s="2">
        <f t="shared" si="3"/>
        <v>31</v>
      </c>
      <c r="M30" s="1"/>
      <c r="N30" s="2" t="str">
        <f t="shared" si="4"/>
        <v>0</v>
      </c>
      <c r="O30" s="2">
        <f t="shared" si="5"/>
        <v>31</v>
      </c>
    </row>
    <row r="31" spans="1:15" x14ac:dyDescent="0.3">
      <c r="A31" s="1">
        <v>27</v>
      </c>
      <c r="B31" s="98" t="s">
        <v>752</v>
      </c>
      <c r="C31" s="96" t="s">
        <v>753</v>
      </c>
      <c r="D31" s="97" t="s">
        <v>754</v>
      </c>
      <c r="E31" s="22"/>
      <c r="F31" s="2" t="str">
        <f t="shared" si="0"/>
        <v>0</v>
      </c>
      <c r="G31" s="1">
        <v>12</v>
      </c>
      <c r="H31" s="2">
        <f t="shared" si="1"/>
        <v>31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31</v>
      </c>
    </row>
    <row r="32" spans="1:15" x14ac:dyDescent="0.3">
      <c r="A32" s="1">
        <v>28</v>
      </c>
      <c r="B32" s="98" t="s">
        <v>499</v>
      </c>
      <c r="C32" s="96" t="s">
        <v>500</v>
      </c>
      <c r="D32" s="97" t="s">
        <v>501</v>
      </c>
      <c r="E32" s="22">
        <v>13</v>
      </c>
      <c r="F32" s="2">
        <f t="shared" si="0"/>
        <v>30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30</v>
      </c>
    </row>
    <row r="33" spans="1:15" x14ac:dyDescent="0.3">
      <c r="A33" s="1">
        <v>29</v>
      </c>
      <c r="B33" s="98" t="s">
        <v>755</v>
      </c>
      <c r="C33" s="96" t="s">
        <v>756</v>
      </c>
      <c r="D33" s="97" t="s">
        <v>757</v>
      </c>
      <c r="E33" s="22"/>
      <c r="F33" s="2" t="str">
        <f t="shared" si="0"/>
        <v>0</v>
      </c>
      <c r="G33" s="1">
        <v>15</v>
      </c>
      <c r="H33" s="2">
        <f t="shared" si="1"/>
        <v>28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28</v>
      </c>
    </row>
    <row r="34" spans="1:15" x14ac:dyDescent="0.3">
      <c r="A34" s="1">
        <v>30</v>
      </c>
      <c r="B34" s="98" t="s">
        <v>505</v>
      </c>
      <c r="C34" s="96" t="s">
        <v>457</v>
      </c>
      <c r="D34" s="97" t="s">
        <v>494</v>
      </c>
      <c r="E34" s="22">
        <v>16</v>
      </c>
      <c r="F34" s="2">
        <f t="shared" si="0"/>
        <v>27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27</v>
      </c>
    </row>
    <row r="35" spans="1:15" x14ac:dyDescent="0.3">
      <c r="A35" s="1">
        <v>31</v>
      </c>
      <c r="B35" s="98" t="s">
        <v>758</v>
      </c>
      <c r="C35" s="96" t="s">
        <v>94</v>
      </c>
      <c r="D35" s="97" t="s">
        <v>256</v>
      </c>
      <c r="E35" s="22"/>
      <c r="F35" s="2" t="str">
        <f t="shared" si="0"/>
        <v>0</v>
      </c>
      <c r="G35" s="1">
        <v>17</v>
      </c>
      <c r="H35" s="2">
        <f t="shared" si="1"/>
        <v>26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26</v>
      </c>
    </row>
    <row r="36" spans="1:15" x14ac:dyDescent="0.3">
      <c r="A36" s="1">
        <v>32</v>
      </c>
      <c r="B36" s="99" t="s">
        <v>507</v>
      </c>
      <c r="C36" s="99" t="s">
        <v>93</v>
      </c>
      <c r="D36" s="100" t="s">
        <v>508</v>
      </c>
      <c r="E36" s="22">
        <v>18</v>
      </c>
      <c r="F36" s="2">
        <f t="shared" si="0"/>
        <v>25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25</v>
      </c>
    </row>
    <row r="37" spans="1:15" x14ac:dyDescent="0.3">
      <c r="A37" s="1">
        <v>33</v>
      </c>
      <c r="B37" s="99" t="s">
        <v>510</v>
      </c>
      <c r="C37" s="99" t="s">
        <v>430</v>
      </c>
      <c r="D37" s="100" t="s">
        <v>511</v>
      </c>
      <c r="E37" s="22">
        <v>20</v>
      </c>
      <c r="F37" s="2">
        <f t="shared" si="0"/>
        <v>23</v>
      </c>
      <c r="G37" s="1"/>
      <c r="H37" s="2" t="str">
        <f t="shared" si="1"/>
        <v>0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23</v>
      </c>
    </row>
    <row r="38" spans="1:15" x14ac:dyDescent="0.3">
      <c r="A38" s="1">
        <v>34</v>
      </c>
      <c r="B38" s="99" t="s">
        <v>759</v>
      </c>
      <c r="C38" s="99" t="s">
        <v>760</v>
      </c>
      <c r="D38" s="100" t="s">
        <v>134</v>
      </c>
      <c r="E38" s="22"/>
      <c r="F38" s="2" t="str">
        <f t="shared" si="0"/>
        <v>0</v>
      </c>
      <c r="G38" s="1">
        <v>21</v>
      </c>
      <c r="H38" s="2">
        <f t="shared" si="1"/>
        <v>22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22</v>
      </c>
    </row>
    <row r="39" spans="1:15" x14ac:dyDescent="0.3">
      <c r="A39" s="1">
        <v>35</v>
      </c>
      <c r="B39" s="99" t="s">
        <v>512</v>
      </c>
      <c r="C39" s="99" t="s">
        <v>513</v>
      </c>
      <c r="D39" s="100" t="s">
        <v>256</v>
      </c>
      <c r="E39" s="1">
        <v>21</v>
      </c>
      <c r="F39" s="2">
        <f t="shared" si="0"/>
        <v>22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22</v>
      </c>
    </row>
    <row r="40" spans="1:15" x14ac:dyDescent="0.3">
      <c r="A40" s="1">
        <v>36</v>
      </c>
      <c r="B40" s="99" t="s">
        <v>517</v>
      </c>
      <c r="C40" s="99" t="s">
        <v>518</v>
      </c>
      <c r="D40" s="100" t="s">
        <v>347</v>
      </c>
      <c r="E40" s="1">
        <v>24</v>
      </c>
      <c r="F40" s="2">
        <f t="shared" si="0"/>
        <v>19</v>
      </c>
      <c r="G40" s="1"/>
      <c r="H40" s="2" t="str">
        <f t="shared" si="1"/>
        <v>0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19</v>
      </c>
    </row>
    <row r="41" spans="1:15" x14ac:dyDescent="0.3">
      <c r="A41" s="1">
        <v>37</v>
      </c>
      <c r="B41" s="96" t="s">
        <v>761</v>
      </c>
      <c r="C41" s="96" t="s">
        <v>125</v>
      </c>
      <c r="D41" s="129" t="s">
        <v>762</v>
      </c>
      <c r="E41" s="1"/>
      <c r="F41" s="2" t="str">
        <f t="shared" si="0"/>
        <v>0</v>
      </c>
      <c r="G41" s="1">
        <v>25</v>
      </c>
      <c r="H41" s="2">
        <f t="shared" si="1"/>
        <v>18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18</v>
      </c>
    </row>
    <row r="42" spans="1:15" x14ac:dyDescent="0.3">
      <c r="A42" s="1">
        <v>38</v>
      </c>
      <c r="B42" s="99" t="s">
        <v>519</v>
      </c>
      <c r="C42" s="99" t="s">
        <v>520</v>
      </c>
      <c r="D42" s="100" t="s">
        <v>521</v>
      </c>
      <c r="E42" s="1">
        <v>25</v>
      </c>
      <c r="F42" s="2">
        <f t="shared" si="0"/>
        <v>18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18</v>
      </c>
    </row>
    <row r="43" spans="1:15" x14ac:dyDescent="0.3">
      <c r="A43" s="1">
        <v>39</v>
      </c>
      <c r="B43" s="99" t="s">
        <v>303</v>
      </c>
      <c r="C43" s="99" t="s">
        <v>763</v>
      </c>
      <c r="D43" s="100" t="s">
        <v>75</v>
      </c>
      <c r="E43" s="1"/>
      <c r="F43" s="2" t="str">
        <f t="shared" si="0"/>
        <v>0</v>
      </c>
      <c r="G43" s="1">
        <v>26</v>
      </c>
      <c r="H43" s="2">
        <f t="shared" si="1"/>
        <v>17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17</v>
      </c>
    </row>
    <row r="44" spans="1:15" x14ac:dyDescent="0.3">
      <c r="A44" s="1">
        <v>40</v>
      </c>
      <c r="B44" s="99" t="s">
        <v>764</v>
      </c>
      <c r="C44" s="99" t="s">
        <v>765</v>
      </c>
      <c r="D44" s="100" t="s">
        <v>134</v>
      </c>
      <c r="E44" s="1"/>
      <c r="F44" s="2" t="str">
        <f t="shared" si="0"/>
        <v>0</v>
      </c>
      <c r="G44" s="1">
        <v>27</v>
      </c>
      <c r="H44" s="2">
        <f t="shared" si="1"/>
        <v>16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16</v>
      </c>
    </row>
    <row r="45" spans="1:15" x14ac:dyDescent="0.3">
      <c r="A45" s="1">
        <v>41</v>
      </c>
      <c r="B45" s="99" t="s">
        <v>524</v>
      </c>
      <c r="C45" s="99" t="s">
        <v>199</v>
      </c>
      <c r="D45" s="100" t="s">
        <v>42</v>
      </c>
      <c r="E45" s="1">
        <v>27</v>
      </c>
      <c r="F45" s="2">
        <f t="shared" si="0"/>
        <v>16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16</v>
      </c>
    </row>
    <row r="46" spans="1:15" x14ac:dyDescent="0.3">
      <c r="A46" s="1">
        <v>42</v>
      </c>
      <c r="B46" s="99" t="s">
        <v>525</v>
      </c>
      <c r="C46" s="99" t="s">
        <v>389</v>
      </c>
      <c r="D46" s="100" t="s">
        <v>54</v>
      </c>
      <c r="E46" s="1">
        <v>28</v>
      </c>
      <c r="F46" s="2">
        <f t="shared" si="0"/>
        <v>15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15</v>
      </c>
    </row>
    <row r="47" spans="1:15" x14ac:dyDescent="0.3">
      <c r="A47" s="1">
        <v>43</v>
      </c>
      <c r="B47" s="99" t="s">
        <v>526</v>
      </c>
      <c r="C47" s="99" t="s">
        <v>378</v>
      </c>
      <c r="D47" s="100" t="s">
        <v>527</v>
      </c>
      <c r="E47" s="1">
        <v>29</v>
      </c>
      <c r="F47" s="2">
        <f t="shared" si="0"/>
        <v>14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14</v>
      </c>
    </row>
    <row r="48" spans="1:15" x14ac:dyDescent="0.3">
      <c r="A48" s="1">
        <v>44</v>
      </c>
      <c r="B48" s="99" t="s">
        <v>528</v>
      </c>
      <c r="C48" s="99" t="s">
        <v>529</v>
      </c>
      <c r="D48" s="100" t="s">
        <v>42</v>
      </c>
      <c r="E48" s="1">
        <v>30</v>
      </c>
      <c r="F48" s="2">
        <f t="shared" si="0"/>
        <v>13</v>
      </c>
      <c r="G48" s="1"/>
      <c r="H48" s="2" t="str">
        <f t="shared" si="1"/>
        <v>0</v>
      </c>
      <c r="I48" s="1"/>
      <c r="J48" s="2" t="str">
        <f t="shared" si="2"/>
        <v>0</v>
      </c>
      <c r="K48" s="1"/>
      <c r="L48" s="2" t="str">
        <f t="shared" si="3"/>
        <v>0</v>
      </c>
      <c r="M48" s="1"/>
      <c r="N48" s="2" t="str">
        <f t="shared" si="4"/>
        <v>0</v>
      </c>
      <c r="O48" s="2">
        <f t="shared" si="5"/>
        <v>13</v>
      </c>
    </row>
    <row r="49" spans="1:15" x14ac:dyDescent="0.3">
      <c r="A49" s="1">
        <v>45</v>
      </c>
      <c r="B49" s="99" t="s">
        <v>532</v>
      </c>
      <c r="C49" s="99" t="s">
        <v>93</v>
      </c>
      <c r="D49" s="100" t="s">
        <v>48</v>
      </c>
      <c r="E49" s="1">
        <v>32</v>
      </c>
      <c r="F49" s="2">
        <f t="shared" si="0"/>
        <v>11</v>
      </c>
      <c r="G49" s="1"/>
      <c r="H49" s="2" t="str">
        <f t="shared" si="1"/>
        <v>0</v>
      </c>
      <c r="I49" s="1"/>
      <c r="J49" s="2" t="str">
        <f t="shared" si="2"/>
        <v>0</v>
      </c>
      <c r="K49" s="1"/>
      <c r="L49" s="2" t="str">
        <f t="shared" si="3"/>
        <v>0</v>
      </c>
      <c r="M49" s="1"/>
      <c r="N49" s="2" t="str">
        <f t="shared" si="4"/>
        <v>0</v>
      </c>
      <c r="O49" s="2">
        <f t="shared" si="5"/>
        <v>11</v>
      </c>
    </row>
    <row r="50" spans="1:15" x14ac:dyDescent="0.3">
      <c r="A50" s="1">
        <v>46</v>
      </c>
      <c r="B50" s="99" t="s">
        <v>533</v>
      </c>
      <c r="C50" s="99" t="s">
        <v>534</v>
      </c>
      <c r="D50" s="100" t="s">
        <v>48</v>
      </c>
      <c r="E50" s="1">
        <v>33</v>
      </c>
      <c r="F50" s="2">
        <f t="shared" si="0"/>
        <v>10</v>
      </c>
      <c r="G50" s="1"/>
      <c r="H50" s="2" t="str">
        <f t="shared" si="1"/>
        <v>0</v>
      </c>
      <c r="I50" s="1"/>
      <c r="J50" s="2" t="str">
        <f t="shared" si="2"/>
        <v>0</v>
      </c>
      <c r="K50" s="1"/>
      <c r="L50" s="2" t="str">
        <f t="shared" si="3"/>
        <v>0</v>
      </c>
      <c r="M50" s="1"/>
      <c r="N50" s="2" t="str">
        <f t="shared" si="4"/>
        <v>0</v>
      </c>
      <c r="O50" s="2">
        <f t="shared" si="5"/>
        <v>10</v>
      </c>
    </row>
    <row r="51" spans="1:15" x14ac:dyDescent="0.3">
      <c r="A51" s="1">
        <v>47</v>
      </c>
      <c r="B51" s="99" t="s">
        <v>535</v>
      </c>
      <c r="C51" s="99" t="s">
        <v>103</v>
      </c>
      <c r="D51" s="100" t="s">
        <v>536</v>
      </c>
      <c r="E51" s="1">
        <v>34</v>
      </c>
      <c r="F51" s="2">
        <f t="shared" si="0"/>
        <v>9</v>
      </c>
      <c r="G51" s="1"/>
      <c r="H51" s="2" t="str">
        <f t="shared" si="1"/>
        <v>0</v>
      </c>
      <c r="I51" s="1"/>
      <c r="J51" s="2" t="str">
        <f t="shared" si="2"/>
        <v>0</v>
      </c>
      <c r="K51" s="1"/>
      <c r="L51" s="2" t="str">
        <f t="shared" si="3"/>
        <v>0</v>
      </c>
      <c r="M51" s="1"/>
      <c r="N51" s="2" t="str">
        <f t="shared" si="4"/>
        <v>0</v>
      </c>
      <c r="O51" s="2">
        <f t="shared" si="5"/>
        <v>9</v>
      </c>
    </row>
    <row r="52" spans="1:15" x14ac:dyDescent="0.3">
      <c r="A52" s="1">
        <v>48</v>
      </c>
      <c r="B52" s="99"/>
      <c r="C52" s="99"/>
      <c r="D52" s="100"/>
      <c r="E52" s="1"/>
      <c r="F52" s="2" t="str">
        <f t="shared" ref="F52:F61" si="6">IF(E52="","0",VLOOKUP(E52,Points,2))</f>
        <v>0</v>
      </c>
      <c r="G52" s="1"/>
      <c r="H52" s="2" t="str">
        <f t="shared" ref="H52:H68" si="7">IF(G52="","0",VLOOKUP(G52,Points,2))</f>
        <v>0</v>
      </c>
      <c r="I52" s="1"/>
      <c r="J52" s="2" t="str">
        <f t="shared" ref="J52:J68" si="8">IF(I52="","0",VLOOKUP(I52,Points,2))</f>
        <v>0</v>
      </c>
      <c r="K52" s="1"/>
      <c r="L52" s="2" t="str">
        <f t="shared" ref="L52:L61" si="9">IF(K52="","0",VLOOKUP(K52,Points,2))</f>
        <v>0</v>
      </c>
      <c r="M52" s="1"/>
      <c r="N52" s="2" t="str">
        <f t="shared" ref="N52:N61" si="10">IF(M52="","0",VLOOKUP(M52,Points,2))</f>
        <v>0</v>
      </c>
      <c r="O52" s="2">
        <f t="shared" ref="O52:O68" si="11">F52+H52+J52+L52+N52</f>
        <v>0</v>
      </c>
    </row>
    <row r="53" spans="1:15" x14ac:dyDescent="0.3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8"/>
      <c r="C54" s="128"/>
      <c r="D54" s="129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8"/>
      <c r="C55" s="128"/>
      <c r="D55" s="129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8"/>
      <c r="C56" s="128"/>
      <c r="D56" s="129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8"/>
      <c r="C57" s="128"/>
      <c r="D57" s="129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8"/>
      <c r="C58" s="128"/>
      <c r="D58" s="129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8"/>
      <c r="C59" s="128"/>
      <c r="D59" s="129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8"/>
      <c r="C60" s="128"/>
      <c r="D60" s="129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6"/>
      <c r="C61" s="96"/>
      <c r="D61" s="129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187"/>
      <c r="C62" s="187"/>
      <c r="D62" s="187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188"/>
      <c r="C64" s="189"/>
      <c r="D64" s="190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</row>
  </sheetData>
  <sortState ref="B30:O31">
    <sortCondition descending="1" ref="B30"/>
  </sortState>
  <mergeCells count="17">
    <mergeCell ref="I1:J2"/>
    <mergeCell ref="M1:N2"/>
    <mergeCell ref="M3:N3"/>
    <mergeCell ref="B62:D62"/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zoomScale="90" zoomScaleSheetLayoutView="90" zoomScalePageLayoutView="50" workbookViewId="0">
      <selection activeCell="T52" sqref="T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81"/>
      <c r="P1" s="206"/>
      <c r="Q1" s="182"/>
      <c r="R1" s="195" t="s">
        <v>2</v>
      </c>
    </row>
    <row r="2" spans="1:18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3"/>
      <c r="P2" s="207"/>
      <c r="Q2" s="184"/>
      <c r="R2" s="196"/>
    </row>
    <row r="3" spans="1:18" ht="21" customHeight="1" x14ac:dyDescent="0.3">
      <c r="A3" s="198" t="s">
        <v>21</v>
      </c>
      <c r="B3" s="199"/>
      <c r="C3" s="199"/>
      <c r="D3" s="199"/>
      <c r="E3" s="203">
        <v>45942</v>
      </c>
      <c r="F3" s="205"/>
      <c r="G3" s="203">
        <v>45970</v>
      </c>
      <c r="H3" s="205"/>
      <c r="I3" s="203"/>
      <c r="J3" s="205"/>
      <c r="K3" s="203">
        <v>46026</v>
      </c>
      <c r="L3" s="205"/>
      <c r="M3" s="203">
        <v>46047</v>
      </c>
      <c r="N3" s="205"/>
      <c r="O3" s="203"/>
      <c r="P3" s="204"/>
      <c r="Q3" s="205"/>
      <c r="R3" s="196"/>
    </row>
    <row r="4" spans="1:18" x14ac:dyDescent="0.3">
      <c r="A4" s="147" t="s">
        <v>3</v>
      </c>
      <c r="B4" s="148" t="s">
        <v>12</v>
      </c>
      <c r="C4" s="148" t="s">
        <v>14</v>
      </c>
      <c r="D4" s="147" t="s">
        <v>0</v>
      </c>
      <c r="E4" s="149" t="s">
        <v>3</v>
      </c>
      <c r="F4" s="149" t="s">
        <v>1</v>
      </c>
      <c r="G4" s="149" t="s">
        <v>3</v>
      </c>
      <c r="H4" s="149" t="s">
        <v>1</v>
      </c>
      <c r="I4" s="149" t="s">
        <v>3</v>
      </c>
      <c r="J4" s="149" t="s">
        <v>1</v>
      </c>
      <c r="K4" s="149" t="s">
        <v>3</v>
      </c>
      <c r="L4" s="149" t="s">
        <v>1</v>
      </c>
      <c r="M4" s="149" t="s">
        <v>3</v>
      </c>
      <c r="N4" s="149" t="s">
        <v>1</v>
      </c>
      <c r="O4" s="149" t="s">
        <v>3</v>
      </c>
      <c r="P4" s="149"/>
      <c r="Q4" s="149" t="s">
        <v>1</v>
      </c>
      <c r="R4" s="197"/>
    </row>
    <row r="5" spans="1:18" x14ac:dyDescent="0.3">
      <c r="A5" s="149">
        <v>1</v>
      </c>
      <c r="B5" s="150" t="s">
        <v>539</v>
      </c>
      <c r="C5" s="150" t="s">
        <v>540</v>
      </c>
      <c r="D5" s="151" t="s">
        <v>48</v>
      </c>
      <c r="E5" s="149">
        <v>1</v>
      </c>
      <c r="F5" s="147">
        <f t="shared" ref="F5:F45" si="0">IF(E5="","0",VLOOKUP(E5,Points,2))</f>
        <v>45</v>
      </c>
      <c r="G5" s="149">
        <v>2</v>
      </c>
      <c r="H5" s="147">
        <f t="shared" ref="H5:H36" si="1">IF(G5="","0",VLOOKUP(G5,Points,2))</f>
        <v>42</v>
      </c>
      <c r="I5" s="149"/>
      <c r="J5" s="147" t="str">
        <f t="shared" ref="J5:J45" si="2">IF(I5="","0",VLOOKUP(I5,Points,2))</f>
        <v>0</v>
      </c>
      <c r="K5" s="149">
        <v>1</v>
      </c>
      <c r="L5" s="147">
        <f t="shared" ref="L5:L36" si="3">IF(K5="","0",VLOOKUP(K5,Points,2))</f>
        <v>45</v>
      </c>
      <c r="M5" s="147"/>
      <c r="N5" s="147" t="str">
        <f t="shared" ref="N5:N36" si="4">IF(M5="","0",VLOOKUP(M5,Points,2))</f>
        <v>0</v>
      </c>
      <c r="O5" s="149"/>
      <c r="P5" s="149"/>
      <c r="Q5" s="147" t="str">
        <f t="shared" ref="Q5:Q19" si="5">IF(O5="","0",VLOOKUP(O5,Points,2))</f>
        <v>0</v>
      </c>
      <c r="R5" s="147">
        <f t="shared" ref="R5:R36" si="6">F5+H5+J5+L5+N5</f>
        <v>132</v>
      </c>
    </row>
    <row r="6" spans="1:18" x14ac:dyDescent="0.3">
      <c r="A6" s="149">
        <v>2</v>
      </c>
      <c r="B6" s="150" t="s">
        <v>335</v>
      </c>
      <c r="C6" s="150" t="s">
        <v>542</v>
      </c>
      <c r="D6" s="151" t="s">
        <v>150</v>
      </c>
      <c r="E6" s="149">
        <v>3</v>
      </c>
      <c r="F6" s="147">
        <f t="shared" si="0"/>
        <v>40</v>
      </c>
      <c r="G6" s="149">
        <v>1</v>
      </c>
      <c r="H6" s="147">
        <f t="shared" si="1"/>
        <v>45</v>
      </c>
      <c r="I6" s="149"/>
      <c r="J6" s="147" t="str">
        <f t="shared" si="2"/>
        <v>0</v>
      </c>
      <c r="K6" s="149">
        <v>2</v>
      </c>
      <c r="L6" s="147">
        <f t="shared" si="3"/>
        <v>42</v>
      </c>
      <c r="M6" s="147"/>
      <c r="N6" s="147" t="str">
        <f t="shared" si="4"/>
        <v>0</v>
      </c>
      <c r="O6" s="149"/>
      <c r="P6" s="149"/>
      <c r="Q6" s="147" t="str">
        <f t="shared" si="5"/>
        <v>0</v>
      </c>
      <c r="R6" s="147">
        <f t="shared" si="6"/>
        <v>127</v>
      </c>
    </row>
    <row r="7" spans="1:18" x14ac:dyDescent="0.3">
      <c r="A7" s="149">
        <v>3</v>
      </c>
      <c r="B7" s="150" t="s">
        <v>285</v>
      </c>
      <c r="C7" s="150" t="s">
        <v>231</v>
      </c>
      <c r="D7" s="174" t="s">
        <v>835</v>
      </c>
      <c r="E7" s="149">
        <v>6</v>
      </c>
      <c r="F7" s="147">
        <f t="shared" si="0"/>
        <v>37</v>
      </c>
      <c r="G7" s="149">
        <v>3</v>
      </c>
      <c r="H7" s="147">
        <f t="shared" si="1"/>
        <v>40</v>
      </c>
      <c r="I7" s="149"/>
      <c r="J7" s="147" t="str">
        <f t="shared" si="2"/>
        <v>0</v>
      </c>
      <c r="K7" s="149">
        <v>3</v>
      </c>
      <c r="L7" s="147">
        <f t="shared" si="3"/>
        <v>40</v>
      </c>
      <c r="M7" s="147"/>
      <c r="N7" s="147" t="str">
        <f t="shared" si="4"/>
        <v>0</v>
      </c>
      <c r="O7" s="149"/>
      <c r="P7" s="149"/>
      <c r="Q7" s="147" t="str">
        <f t="shared" si="5"/>
        <v>0</v>
      </c>
      <c r="R7" s="147">
        <f t="shared" si="6"/>
        <v>117</v>
      </c>
    </row>
    <row r="8" spans="1:18" x14ac:dyDescent="0.3">
      <c r="A8" s="149">
        <v>4</v>
      </c>
      <c r="B8" s="150" t="s">
        <v>545</v>
      </c>
      <c r="C8" s="150" t="s">
        <v>395</v>
      </c>
      <c r="D8" s="151" t="s">
        <v>51</v>
      </c>
      <c r="E8" s="149">
        <v>5</v>
      </c>
      <c r="F8" s="147">
        <f t="shared" si="0"/>
        <v>38</v>
      </c>
      <c r="G8" s="149">
        <v>4</v>
      </c>
      <c r="H8" s="147">
        <f t="shared" si="1"/>
        <v>39</v>
      </c>
      <c r="I8" s="149"/>
      <c r="J8" s="147" t="str">
        <f t="shared" si="2"/>
        <v>0</v>
      </c>
      <c r="K8" s="149">
        <v>4</v>
      </c>
      <c r="L8" s="147">
        <f t="shared" si="3"/>
        <v>39</v>
      </c>
      <c r="M8" s="147"/>
      <c r="N8" s="147" t="str">
        <f t="shared" si="4"/>
        <v>0</v>
      </c>
      <c r="O8" s="149"/>
      <c r="P8" s="149"/>
      <c r="Q8" s="147" t="str">
        <f t="shared" si="5"/>
        <v>0</v>
      </c>
      <c r="R8" s="147">
        <f t="shared" si="6"/>
        <v>116</v>
      </c>
    </row>
    <row r="9" spans="1:18" x14ac:dyDescent="0.3">
      <c r="A9" s="1">
        <v>5</v>
      </c>
      <c r="B9" s="25" t="s">
        <v>547</v>
      </c>
      <c r="C9" s="89" t="s">
        <v>548</v>
      </c>
      <c r="D9" s="88" t="s">
        <v>48</v>
      </c>
      <c r="E9" s="149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108</v>
      </c>
    </row>
    <row r="10" spans="1:18" x14ac:dyDescent="0.3">
      <c r="A10" s="1">
        <v>6</v>
      </c>
      <c r="B10" s="25" t="s">
        <v>551</v>
      </c>
      <c r="C10" s="89" t="s">
        <v>552</v>
      </c>
      <c r="D10" s="90" t="s">
        <v>170</v>
      </c>
      <c r="E10" s="149">
        <v>11</v>
      </c>
      <c r="F10" s="2">
        <f t="shared" si="0"/>
        <v>32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99</v>
      </c>
    </row>
    <row r="11" spans="1:18" x14ac:dyDescent="0.3">
      <c r="A11" s="1">
        <v>7</v>
      </c>
      <c r="B11" s="25" t="s">
        <v>554</v>
      </c>
      <c r="C11" s="89" t="s">
        <v>555</v>
      </c>
      <c r="D11" s="90" t="s">
        <v>169</v>
      </c>
      <c r="E11" s="149">
        <v>13</v>
      </c>
      <c r="F11" s="2">
        <f t="shared" si="0"/>
        <v>30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9</v>
      </c>
      <c r="L11" s="2">
        <f t="shared" si="3"/>
        <v>34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98</v>
      </c>
    </row>
    <row r="12" spans="1:18" x14ac:dyDescent="0.3">
      <c r="A12" s="1">
        <v>8</v>
      </c>
      <c r="B12" s="25" t="s">
        <v>553</v>
      </c>
      <c r="C12" s="89" t="s">
        <v>231</v>
      </c>
      <c r="D12" s="88" t="s">
        <v>538</v>
      </c>
      <c r="E12" s="149">
        <v>12</v>
      </c>
      <c r="F12" s="2">
        <f t="shared" si="0"/>
        <v>31</v>
      </c>
      <c r="G12" s="1">
        <v>11</v>
      </c>
      <c r="H12" s="2">
        <f t="shared" si="1"/>
        <v>32</v>
      </c>
      <c r="I12" s="1"/>
      <c r="J12" s="2" t="str">
        <f t="shared" si="2"/>
        <v>0</v>
      </c>
      <c r="K12" s="1">
        <v>11</v>
      </c>
      <c r="L12" s="2">
        <f t="shared" si="3"/>
        <v>32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95</v>
      </c>
    </row>
    <row r="13" spans="1:18" x14ac:dyDescent="0.3">
      <c r="A13" s="1">
        <v>9</v>
      </c>
      <c r="B13" s="25" t="s">
        <v>572</v>
      </c>
      <c r="C13" s="89" t="s">
        <v>468</v>
      </c>
      <c r="D13" s="88" t="s">
        <v>91</v>
      </c>
      <c r="E13" s="149">
        <v>29</v>
      </c>
      <c r="F13" s="2">
        <f t="shared" si="0"/>
        <v>14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87</v>
      </c>
    </row>
    <row r="14" spans="1:18" x14ac:dyDescent="0.3">
      <c r="A14" s="1">
        <v>10</v>
      </c>
      <c r="B14" s="25" t="s">
        <v>550</v>
      </c>
      <c r="C14" s="89" t="s">
        <v>107</v>
      </c>
      <c r="D14" s="88" t="s">
        <v>42</v>
      </c>
      <c r="E14" s="149">
        <v>10</v>
      </c>
      <c r="F14" s="2">
        <f t="shared" si="0"/>
        <v>33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>
        <v>19</v>
      </c>
      <c r="L14" s="2">
        <f t="shared" si="3"/>
        <v>24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86</v>
      </c>
    </row>
    <row r="15" spans="1:18" x14ac:dyDescent="0.3">
      <c r="A15" s="1">
        <v>11</v>
      </c>
      <c r="B15" s="25" t="s">
        <v>549</v>
      </c>
      <c r="C15" s="89" t="s">
        <v>229</v>
      </c>
      <c r="D15" s="88" t="s">
        <v>170</v>
      </c>
      <c r="E15" s="149">
        <v>9</v>
      </c>
      <c r="F15" s="2">
        <f t="shared" si="0"/>
        <v>34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>
        <v>18</v>
      </c>
      <c r="L15" s="2">
        <f t="shared" si="3"/>
        <v>25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85</v>
      </c>
    </row>
    <row r="16" spans="1:18" x14ac:dyDescent="0.3">
      <c r="A16" s="1">
        <v>12</v>
      </c>
      <c r="B16" s="25" t="s">
        <v>558</v>
      </c>
      <c r="C16" s="89" t="s">
        <v>400</v>
      </c>
      <c r="D16" s="88" t="s">
        <v>42</v>
      </c>
      <c r="E16" s="149">
        <v>16</v>
      </c>
      <c r="F16" s="2">
        <f t="shared" si="0"/>
        <v>27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>
        <v>14</v>
      </c>
      <c r="L16" s="2">
        <f t="shared" si="3"/>
        <v>29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83</v>
      </c>
    </row>
    <row r="17" spans="1:18" x14ac:dyDescent="0.3">
      <c r="A17" s="1">
        <v>13</v>
      </c>
      <c r="B17" s="25" t="s">
        <v>451</v>
      </c>
      <c r="C17" s="89" t="s">
        <v>566</v>
      </c>
      <c r="D17" s="88" t="s">
        <v>453</v>
      </c>
      <c r="E17" s="149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>
        <v>20</v>
      </c>
      <c r="L17" s="2">
        <f t="shared" si="3"/>
        <v>23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77</v>
      </c>
    </row>
    <row r="18" spans="1:18" x14ac:dyDescent="0.3">
      <c r="A18" s="1">
        <v>14</v>
      </c>
      <c r="B18" s="25" t="s">
        <v>543</v>
      </c>
      <c r="C18" s="89" t="s">
        <v>544</v>
      </c>
      <c r="D18" s="88" t="s">
        <v>296</v>
      </c>
      <c r="E18" s="149">
        <v>4</v>
      </c>
      <c r="F18" s="2">
        <f t="shared" si="0"/>
        <v>39</v>
      </c>
      <c r="G18" s="1">
        <v>7</v>
      </c>
      <c r="H18" s="2">
        <f t="shared" si="1"/>
        <v>36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75</v>
      </c>
    </row>
    <row r="19" spans="1:18" x14ac:dyDescent="0.3">
      <c r="A19" s="1">
        <v>15</v>
      </c>
      <c r="B19" s="25" t="s">
        <v>416</v>
      </c>
      <c r="C19" s="89" t="s">
        <v>223</v>
      </c>
      <c r="D19" s="88" t="s">
        <v>260</v>
      </c>
      <c r="E19" s="149">
        <v>23</v>
      </c>
      <c r="F19" s="2">
        <f t="shared" si="0"/>
        <v>20</v>
      </c>
      <c r="G19" s="1">
        <v>19</v>
      </c>
      <c r="H19" s="2">
        <f t="shared" si="1"/>
        <v>24</v>
      </c>
      <c r="I19" s="1"/>
      <c r="J19" s="2" t="str">
        <f t="shared" si="2"/>
        <v>0</v>
      </c>
      <c r="K19" s="1">
        <v>13</v>
      </c>
      <c r="L19" s="2">
        <f t="shared" si="3"/>
        <v>30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74</v>
      </c>
    </row>
    <row r="20" spans="1:18" x14ac:dyDescent="0.3">
      <c r="A20" s="1">
        <v>16</v>
      </c>
      <c r="B20" s="25" t="s">
        <v>153</v>
      </c>
      <c r="C20" s="89" t="s">
        <v>468</v>
      </c>
      <c r="D20" s="88" t="s">
        <v>39</v>
      </c>
      <c r="E20" s="149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>
        <v>16</v>
      </c>
      <c r="L20" s="2">
        <f t="shared" si="3"/>
        <v>27</v>
      </c>
      <c r="M20" s="2"/>
      <c r="N20" s="2" t="str">
        <f t="shared" si="4"/>
        <v>0</v>
      </c>
      <c r="O20" s="1"/>
      <c r="P20" s="1"/>
      <c r="Q20" s="2"/>
      <c r="R20" s="2">
        <f t="shared" si="6"/>
        <v>74</v>
      </c>
    </row>
    <row r="21" spans="1:18" x14ac:dyDescent="0.3">
      <c r="A21" s="1">
        <v>17</v>
      </c>
      <c r="B21" s="25" t="s">
        <v>836</v>
      </c>
      <c r="C21" s="89" t="s">
        <v>837</v>
      </c>
      <c r="D21" s="88" t="s">
        <v>91</v>
      </c>
      <c r="E21" s="149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>
        <v>8</v>
      </c>
      <c r="L21" s="2">
        <f t="shared" si="3"/>
        <v>35</v>
      </c>
      <c r="M21" s="2"/>
      <c r="N21" s="2" t="str">
        <f t="shared" si="4"/>
        <v>0</v>
      </c>
      <c r="O21" s="1"/>
      <c r="P21" s="1"/>
      <c r="Q21" s="2" t="str">
        <f t="shared" ref="Q21:Q27" si="7">IF(O21="","0",VLOOKUP(O21,Points,2))</f>
        <v>0</v>
      </c>
      <c r="R21" s="2">
        <f t="shared" si="6"/>
        <v>73</v>
      </c>
    </row>
    <row r="22" spans="1:18" x14ac:dyDescent="0.3">
      <c r="A22" s="1">
        <v>18</v>
      </c>
      <c r="B22" s="25" t="s">
        <v>564</v>
      </c>
      <c r="C22" s="89" t="s">
        <v>565</v>
      </c>
      <c r="D22" s="88" t="s">
        <v>169</v>
      </c>
      <c r="E22" s="149">
        <v>21</v>
      </c>
      <c r="F22" s="2">
        <f t="shared" si="0"/>
        <v>22</v>
      </c>
      <c r="G22" s="1">
        <v>26</v>
      </c>
      <c r="H22" s="2">
        <f t="shared" si="1"/>
        <v>17</v>
      </c>
      <c r="I22" s="1"/>
      <c r="J22" s="2" t="str">
        <f t="shared" si="2"/>
        <v>0</v>
      </c>
      <c r="K22" s="1">
        <v>12</v>
      </c>
      <c r="L22" s="2">
        <f t="shared" si="3"/>
        <v>31</v>
      </c>
      <c r="M22" s="2"/>
      <c r="N22" s="2" t="str">
        <f t="shared" si="4"/>
        <v>0</v>
      </c>
      <c r="O22" s="1"/>
      <c r="P22" s="1"/>
      <c r="Q22" s="2" t="str">
        <f t="shared" si="7"/>
        <v>0</v>
      </c>
      <c r="R22" s="2">
        <f t="shared" si="6"/>
        <v>70</v>
      </c>
    </row>
    <row r="23" spans="1:18" x14ac:dyDescent="0.3">
      <c r="A23" s="1">
        <v>19</v>
      </c>
      <c r="B23" s="25" t="s">
        <v>546</v>
      </c>
      <c r="C23" s="89" t="s">
        <v>221</v>
      </c>
      <c r="D23" s="88" t="s">
        <v>45</v>
      </c>
      <c r="E23" s="149">
        <v>7</v>
      </c>
      <c r="F23" s="2">
        <f t="shared" si="0"/>
        <v>36</v>
      </c>
      <c r="G23" s="1">
        <v>12</v>
      </c>
      <c r="H23" s="2">
        <f t="shared" si="1"/>
        <v>31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 t="shared" si="7"/>
        <v>0</v>
      </c>
      <c r="R23" s="2">
        <f t="shared" si="6"/>
        <v>67</v>
      </c>
    </row>
    <row r="24" spans="1:18" x14ac:dyDescent="0.3">
      <c r="A24" s="1">
        <v>20</v>
      </c>
      <c r="B24" s="25" t="s">
        <v>569</v>
      </c>
      <c r="C24" s="89" t="s">
        <v>570</v>
      </c>
      <c r="D24" s="70" t="s">
        <v>170</v>
      </c>
      <c r="E24" s="149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>
        <v>23</v>
      </c>
      <c r="L24" s="2">
        <f t="shared" si="3"/>
        <v>20</v>
      </c>
      <c r="M24" s="2"/>
      <c r="N24" s="2" t="str">
        <f t="shared" si="4"/>
        <v>0</v>
      </c>
      <c r="O24" s="1"/>
      <c r="P24" s="1"/>
      <c r="Q24" s="2" t="str">
        <f t="shared" si="7"/>
        <v>0</v>
      </c>
      <c r="R24" s="2">
        <f t="shared" si="6"/>
        <v>59</v>
      </c>
    </row>
    <row r="25" spans="1:18" x14ac:dyDescent="0.3">
      <c r="A25" s="1">
        <v>21</v>
      </c>
      <c r="B25" s="25" t="s">
        <v>560</v>
      </c>
      <c r="C25" s="89" t="s">
        <v>561</v>
      </c>
      <c r="D25" s="88" t="s">
        <v>134</v>
      </c>
      <c r="E25" s="149">
        <v>19</v>
      </c>
      <c r="F25" s="2">
        <f t="shared" si="0"/>
        <v>24</v>
      </c>
      <c r="G25" s="1">
        <v>27</v>
      </c>
      <c r="H25" s="2">
        <f t="shared" si="1"/>
        <v>16</v>
      </c>
      <c r="I25" s="1"/>
      <c r="J25" s="2" t="str">
        <f t="shared" si="2"/>
        <v>0</v>
      </c>
      <c r="K25" s="1">
        <v>25</v>
      </c>
      <c r="L25" s="2">
        <f t="shared" si="3"/>
        <v>18</v>
      </c>
      <c r="M25" s="2"/>
      <c r="N25" s="2" t="str">
        <f t="shared" si="4"/>
        <v>0</v>
      </c>
      <c r="O25" s="1"/>
      <c r="P25" s="1"/>
      <c r="Q25" s="2" t="str">
        <f t="shared" si="7"/>
        <v>0</v>
      </c>
      <c r="R25" s="2">
        <f t="shared" si="6"/>
        <v>58</v>
      </c>
    </row>
    <row r="26" spans="1:18" x14ac:dyDescent="0.3">
      <c r="A26" s="1">
        <v>22</v>
      </c>
      <c r="B26" s="25" t="s">
        <v>568</v>
      </c>
      <c r="C26" s="89" t="s">
        <v>93</v>
      </c>
      <c r="D26" s="88" t="s">
        <v>42</v>
      </c>
      <c r="E26" s="149">
        <v>26</v>
      </c>
      <c r="F26" s="2">
        <f t="shared" si="0"/>
        <v>17</v>
      </c>
      <c r="G26" s="1">
        <v>25</v>
      </c>
      <c r="H26" s="2">
        <f t="shared" si="1"/>
        <v>18</v>
      </c>
      <c r="I26" s="1"/>
      <c r="J26" s="2" t="str">
        <f t="shared" si="2"/>
        <v>0</v>
      </c>
      <c r="K26" s="1">
        <v>21</v>
      </c>
      <c r="L26" s="2">
        <f t="shared" si="3"/>
        <v>22</v>
      </c>
      <c r="M26" s="2"/>
      <c r="N26" s="2" t="str">
        <f t="shared" si="4"/>
        <v>0</v>
      </c>
      <c r="O26" s="1"/>
      <c r="P26" s="1"/>
      <c r="Q26" s="2" t="str">
        <f t="shared" si="7"/>
        <v>0</v>
      </c>
      <c r="R26" s="2">
        <f t="shared" si="6"/>
        <v>57</v>
      </c>
    </row>
    <row r="27" spans="1:18" x14ac:dyDescent="0.3">
      <c r="A27" s="1">
        <v>23</v>
      </c>
      <c r="B27" s="25" t="s">
        <v>600</v>
      </c>
      <c r="C27" s="89" t="s">
        <v>101</v>
      </c>
      <c r="D27" s="88" t="s">
        <v>170</v>
      </c>
      <c r="E27" s="149">
        <v>49</v>
      </c>
      <c r="F27" s="2">
        <f t="shared" si="0"/>
        <v>0</v>
      </c>
      <c r="G27" s="1">
        <v>15</v>
      </c>
      <c r="H27" s="2">
        <f t="shared" si="1"/>
        <v>28</v>
      </c>
      <c r="I27" s="1"/>
      <c r="J27" s="2" t="str">
        <f t="shared" si="2"/>
        <v>0</v>
      </c>
      <c r="K27" s="1">
        <v>15</v>
      </c>
      <c r="L27" s="2">
        <f t="shared" si="3"/>
        <v>28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56</v>
      </c>
    </row>
    <row r="28" spans="1:18" x14ac:dyDescent="0.3">
      <c r="A28" s="1">
        <v>24</v>
      </c>
      <c r="B28" s="25" t="s">
        <v>593</v>
      </c>
      <c r="C28" s="89" t="s">
        <v>594</v>
      </c>
      <c r="D28" s="70" t="s">
        <v>170</v>
      </c>
      <c r="E28" s="149">
        <v>44</v>
      </c>
      <c r="F28" s="2">
        <f t="shared" si="0"/>
        <v>0</v>
      </c>
      <c r="G28" s="1">
        <v>18</v>
      </c>
      <c r="H28" s="2">
        <f t="shared" si="1"/>
        <v>25</v>
      </c>
      <c r="I28" s="1"/>
      <c r="J28" s="2" t="str">
        <f t="shared" si="2"/>
        <v>0</v>
      </c>
      <c r="K28" s="1">
        <v>17</v>
      </c>
      <c r="L28" s="2">
        <f t="shared" si="3"/>
        <v>26</v>
      </c>
      <c r="M28" s="2"/>
      <c r="N28" s="2" t="str">
        <f t="shared" si="4"/>
        <v>0</v>
      </c>
      <c r="O28" s="1"/>
      <c r="P28" s="1"/>
      <c r="Q28" s="2"/>
      <c r="R28" s="2">
        <f t="shared" si="6"/>
        <v>51</v>
      </c>
    </row>
    <row r="29" spans="1:18" x14ac:dyDescent="0.3">
      <c r="A29" s="1">
        <v>25</v>
      </c>
      <c r="B29" s="25" t="s">
        <v>840</v>
      </c>
      <c r="C29" s="89" t="s">
        <v>58</v>
      </c>
      <c r="D29" s="70" t="s">
        <v>45</v>
      </c>
      <c r="E29" s="175"/>
      <c r="F29" s="2" t="str">
        <f t="shared" si="0"/>
        <v>0</v>
      </c>
      <c r="G29" s="1">
        <v>28</v>
      </c>
      <c r="H29" s="2">
        <f t="shared" si="1"/>
        <v>15</v>
      </c>
      <c r="I29" s="1"/>
      <c r="J29" s="2" t="str">
        <f t="shared" si="2"/>
        <v>0</v>
      </c>
      <c r="K29" s="1">
        <v>10</v>
      </c>
      <c r="L29" s="2">
        <f t="shared" si="3"/>
        <v>33</v>
      </c>
      <c r="M29" s="2"/>
      <c r="N29" s="2" t="str">
        <f t="shared" si="4"/>
        <v>0</v>
      </c>
      <c r="O29" s="1"/>
      <c r="P29" s="1"/>
      <c r="Q29" s="2" t="str">
        <f>IF(O29="","0",VLOOKUP(O29,Points,2))</f>
        <v>0</v>
      </c>
      <c r="R29" s="2">
        <f t="shared" si="6"/>
        <v>48</v>
      </c>
    </row>
    <row r="30" spans="1:18" x14ac:dyDescent="0.3">
      <c r="A30" s="1">
        <v>26</v>
      </c>
      <c r="B30" s="25" t="s">
        <v>567</v>
      </c>
      <c r="C30" s="89" t="s">
        <v>136</v>
      </c>
      <c r="D30" s="88" t="s">
        <v>45</v>
      </c>
      <c r="E30" s="149">
        <v>25</v>
      </c>
      <c r="F30" s="2">
        <f t="shared" si="0"/>
        <v>18</v>
      </c>
      <c r="G30" s="1">
        <v>34</v>
      </c>
      <c r="H30" s="2">
        <f t="shared" si="1"/>
        <v>9</v>
      </c>
      <c r="I30" s="1"/>
      <c r="J30" s="2" t="str">
        <f t="shared" si="2"/>
        <v>0</v>
      </c>
      <c r="K30" s="1">
        <v>24</v>
      </c>
      <c r="L30" s="2">
        <f t="shared" si="3"/>
        <v>19</v>
      </c>
      <c r="M30" s="2"/>
      <c r="N30" s="2" t="str">
        <f t="shared" si="4"/>
        <v>0</v>
      </c>
      <c r="O30" s="1"/>
      <c r="P30" s="1"/>
      <c r="Q30" s="2" t="str">
        <f>IF(O30="","0",VLOOKUP(O30,Points,2))</f>
        <v>0</v>
      </c>
      <c r="R30" s="2">
        <f t="shared" si="6"/>
        <v>46</v>
      </c>
    </row>
    <row r="31" spans="1:18" x14ac:dyDescent="0.3">
      <c r="A31" s="1">
        <v>27</v>
      </c>
      <c r="B31" s="25" t="s">
        <v>314</v>
      </c>
      <c r="C31" s="89" t="s">
        <v>541</v>
      </c>
      <c r="D31" s="88" t="s">
        <v>537</v>
      </c>
      <c r="E31" s="149">
        <v>2</v>
      </c>
      <c r="F31" s="2">
        <f t="shared" si="0"/>
        <v>42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>IF(O31="","0",VLOOKUP(O31,Points,2))</f>
        <v>0</v>
      </c>
      <c r="R31" s="2">
        <f t="shared" si="6"/>
        <v>42</v>
      </c>
    </row>
    <row r="32" spans="1:18" x14ac:dyDescent="0.3">
      <c r="A32" s="1">
        <v>28</v>
      </c>
      <c r="B32" s="25" t="s">
        <v>522</v>
      </c>
      <c r="C32" s="89" t="s">
        <v>219</v>
      </c>
      <c r="D32" s="88" t="s">
        <v>48</v>
      </c>
      <c r="E32" s="149">
        <v>24</v>
      </c>
      <c r="F32" s="2">
        <f t="shared" si="0"/>
        <v>19</v>
      </c>
      <c r="G32" s="1">
        <v>23</v>
      </c>
      <c r="H32" s="2">
        <f t="shared" si="1"/>
        <v>20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/>
      <c r="R32" s="2">
        <f t="shared" si="6"/>
        <v>39</v>
      </c>
    </row>
    <row r="33" spans="1:18" x14ac:dyDescent="0.3">
      <c r="A33" s="1">
        <v>29</v>
      </c>
      <c r="B33" s="25" t="s">
        <v>126</v>
      </c>
      <c r="C33" s="89" t="s">
        <v>588</v>
      </c>
      <c r="D33" s="90" t="s">
        <v>54</v>
      </c>
      <c r="E33" s="149">
        <v>39</v>
      </c>
      <c r="F33" s="2">
        <f t="shared" si="0"/>
        <v>4</v>
      </c>
      <c r="G33" s="1">
        <v>29</v>
      </c>
      <c r="H33" s="2">
        <f t="shared" si="1"/>
        <v>14</v>
      </c>
      <c r="I33" s="1"/>
      <c r="J33" s="2" t="str">
        <f t="shared" si="2"/>
        <v>0</v>
      </c>
      <c r="K33" s="1">
        <v>26</v>
      </c>
      <c r="L33" s="2">
        <f t="shared" si="3"/>
        <v>17</v>
      </c>
      <c r="M33" s="2"/>
      <c r="N33" s="2" t="str">
        <f t="shared" si="4"/>
        <v>0</v>
      </c>
      <c r="O33" s="1"/>
      <c r="P33" s="1"/>
      <c r="Q33" s="2" t="str">
        <f>IF(O33="","0",VLOOKUP(O33,Points,2))</f>
        <v>0</v>
      </c>
      <c r="R33" s="2">
        <f t="shared" si="6"/>
        <v>35</v>
      </c>
    </row>
    <row r="34" spans="1:18" x14ac:dyDescent="0.3">
      <c r="A34" s="1">
        <v>30</v>
      </c>
      <c r="B34" s="25" t="s">
        <v>556</v>
      </c>
      <c r="C34" s="89" t="s">
        <v>557</v>
      </c>
      <c r="D34" s="90" t="s">
        <v>67</v>
      </c>
      <c r="E34" s="149">
        <v>14</v>
      </c>
      <c r="F34" s="2">
        <f t="shared" si="0"/>
        <v>29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>IF(O34="","0",VLOOKUP(O34,Points,2))</f>
        <v>0</v>
      </c>
      <c r="R34" s="2">
        <f t="shared" si="6"/>
        <v>29</v>
      </c>
    </row>
    <row r="35" spans="1:18" x14ac:dyDescent="0.3">
      <c r="A35" s="1">
        <v>31</v>
      </c>
      <c r="B35" s="25" t="s">
        <v>82</v>
      </c>
      <c r="C35" s="89" t="s">
        <v>392</v>
      </c>
      <c r="D35" s="88" t="s">
        <v>84</v>
      </c>
      <c r="E35" s="149">
        <v>17</v>
      </c>
      <c r="F35" s="2">
        <f t="shared" si="0"/>
        <v>26</v>
      </c>
      <c r="G35" s="1">
        <v>46</v>
      </c>
      <c r="H35" s="2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>IF(O35="","0",VLOOKUP(O35,Points,2))</f>
        <v>0</v>
      </c>
      <c r="R35" s="2">
        <f t="shared" si="6"/>
        <v>26</v>
      </c>
    </row>
    <row r="36" spans="1:18" x14ac:dyDescent="0.3">
      <c r="A36" s="1">
        <v>32</v>
      </c>
      <c r="B36" s="25" t="s">
        <v>843</v>
      </c>
      <c r="C36" s="89" t="s">
        <v>497</v>
      </c>
      <c r="D36" s="70" t="s">
        <v>36</v>
      </c>
      <c r="E36" s="149"/>
      <c r="F36" s="2" t="str">
        <f t="shared" si="0"/>
        <v>0</v>
      </c>
      <c r="G36" s="1">
        <v>39</v>
      </c>
      <c r="H36" s="2">
        <f t="shared" si="1"/>
        <v>4</v>
      </c>
      <c r="I36" s="1"/>
      <c r="J36" s="2" t="str">
        <f t="shared" si="2"/>
        <v>0</v>
      </c>
      <c r="K36" s="1">
        <v>22</v>
      </c>
      <c r="L36" s="2">
        <f t="shared" si="3"/>
        <v>21</v>
      </c>
      <c r="M36" s="2"/>
      <c r="N36" s="2" t="str">
        <f t="shared" si="4"/>
        <v>0</v>
      </c>
      <c r="O36" s="1"/>
      <c r="P36" s="1"/>
      <c r="Q36" s="2"/>
      <c r="R36" s="2">
        <f t="shared" si="6"/>
        <v>25</v>
      </c>
    </row>
    <row r="37" spans="1:18" x14ac:dyDescent="0.3">
      <c r="A37" s="1">
        <v>33</v>
      </c>
      <c r="B37" s="25" t="s">
        <v>559</v>
      </c>
      <c r="C37" s="25" t="s">
        <v>455</v>
      </c>
      <c r="D37" s="90" t="s">
        <v>42</v>
      </c>
      <c r="E37" s="149">
        <v>18</v>
      </c>
      <c r="F37" s="2">
        <f t="shared" si="0"/>
        <v>25</v>
      </c>
      <c r="G37" s="1"/>
      <c r="H37" s="2" t="str">
        <f t="shared" ref="H37:H68" si="8">IF(G37="","0",VLOOKUP(G37,Points,2))</f>
        <v>0</v>
      </c>
      <c r="I37" s="1"/>
      <c r="J37" s="2" t="str">
        <f t="shared" si="2"/>
        <v>0</v>
      </c>
      <c r="K37" s="1"/>
      <c r="L37" s="2" t="str">
        <f t="shared" ref="L37:L68" si="9">IF(K37="","0",VLOOKUP(K37,Points,2))</f>
        <v>0</v>
      </c>
      <c r="M37" s="2"/>
      <c r="N37" s="2" t="str">
        <f t="shared" ref="N37:N68" si="10">IF(M37="","0",VLOOKUP(M37,Points,2))</f>
        <v>0</v>
      </c>
      <c r="O37" s="1"/>
      <c r="P37" s="1"/>
      <c r="Q37" s="2" t="str">
        <f t="shared" ref="Q37:Q43" si="11">IF(O37="","0",VLOOKUP(O37,Points,2))</f>
        <v>0</v>
      </c>
      <c r="R37" s="2">
        <f t="shared" ref="R37:R70" si="12">F37+H37+J37+L37+N37</f>
        <v>25</v>
      </c>
    </row>
    <row r="38" spans="1:18" x14ac:dyDescent="0.3">
      <c r="A38" s="1">
        <v>34</v>
      </c>
      <c r="B38" s="25" t="s">
        <v>573</v>
      </c>
      <c r="C38" s="25" t="s">
        <v>574</v>
      </c>
      <c r="D38" s="90" t="s">
        <v>42</v>
      </c>
      <c r="E38" s="149">
        <v>30</v>
      </c>
      <c r="F38" s="2">
        <f t="shared" si="0"/>
        <v>13</v>
      </c>
      <c r="G38" s="1">
        <v>31</v>
      </c>
      <c r="H38" s="2">
        <f t="shared" si="8"/>
        <v>12</v>
      </c>
      <c r="I38" s="1"/>
      <c r="J38" s="2" t="str">
        <f t="shared" si="2"/>
        <v>0</v>
      </c>
      <c r="K38" s="1"/>
      <c r="L38" s="2" t="str">
        <f t="shared" si="9"/>
        <v>0</v>
      </c>
      <c r="M38" s="2"/>
      <c r="N38" s="2" t="str">
        <f t="shared" si="10"/>
        <v>0</v>
      </c>
      <c r="O38" s="1"/>
      <c r="P38" s="1"/>
      <c r="Q38" s="2" t="str">
        <f t="shared" si="11"/>
        <v>0</v>
      </c>
      <c r="R38" s="2">
        <f t="shared" si="12"/>
        <v>25</v>
      </c>
    </row>
    <row r="39" spans="1:18" x14ac:dyDescent="0.3">
      <c r="A39" s="1">
        <v>35</v>
      </c>
      <c r="B39" s="25" t="s">
        <v>583</v>
      </c>
      <c r="C39" s="25" t="s">
        <v>584</v>
      </c>
      <c r="D39" s="88" t="s">
        <v>42</v>
      </c>
      <c r="E39" s="149">
        <v>36</v>
      </c>
      <c r="F39" s="2">
        <f t="shared" si="0"/>
        <v>7</v>
      </c>
      <c r="G39" s="1">
        <v>38</v>
      </c>
      <c r="H39" s="2">
        <f t="shared" si="8"/>
        <v>5</v>
      </c>
      <c r="I39" s="1"/>
      <c r="J39" s="2" t="str">
        <f t="shared" si="2"/>
        <v>0</v>
      </c>
      <c r="K39" s="1">
        <v>31</v>
      </c>
      <c r="L39" s="2">
        <f t="shared" si="9"/>
        <v>12</v>
      </c>
      <c r="M39" s="2"/>
      <c r="N39" s="2" t="str">
        <f t="shared" si="10"/>
        <v>0</v>
      </c>
      <c r="O39" s="1"/>
      <c r="P39" s="1"/>
      <c r="Q39" s="2" t="str">
        <f t="shared" si="11"/>
        <v>0</v>
      </c>
      <c r="R39" s="2">
        <f t="shared" si="12"/>
        <v>24</v>
      </c>
    </row>
    <row r="40" spans="1:18" x14ac:dyDescent="0.3">
      <c r="A40" s="1">
        <v>36</v>
      </c>
      <c r="B40" s="25" t="s">
        <v>562</v>
      </c>
      <c r="C40" s="25" t="s">
        <v>563</v>
      </c>
      <c r="D40" s="88" t="s">
        <v>42</v>
      </c>
      <c r="E40" s="149">
        <v>20</v>
      </c>
      <c r="F40" s="2">
        <f t="shared" si="0"/>
        <v>23</v>
      </c>
      <c r="G40" s="1"/>
      <c r="H40" s="2" t="str">
        <f t="shared" si="8"/>
        <v>0</v>
      </c>
      <c r="I40" s="1"/>
      <c r="J40" s="2" t="str">
        <f t="shared" si="2"/>
        <v>0</v>
      </c>
      <c r="K40" s="1"/>
      <c r="L40" s="2" t="str">
        <f t="shared" si="9"/>
        <v>0</v>
      </c>
      <c r="M40" s="2"/>
      <c r="N40" s="2" t="str">
        <f t="shared" si="10"/>
        <v>0</v>
      </c>
      <c r="O40" s="1"/>
      <c r="P40" s="1"/>
      <c r="Q40" s="2" t="str">
        <f t="shared" si="11"/>
        <v>0</v>
      </c>
      <c r="R40" s="2">
        <f t="shared" si="12"/>
        <v>23</v>
      </c>
    </row>
    <row r="41" spans="1:18" x14ac:dyDescent="0.3">
      <c r="A41" s="1">
        <v>37</v>
      </c>
      <c r="B41" s="25" t="s">
        <v>672</v>
      </c>
      <c r="C41" s="25" t="s">
        <v>838</v>
      </c>
      <c r="D41" s="70" t="s">
        <v>75</v>
      </c>
      <c r="E41" s="149"/>
      <c r="F41" s="2" t="str">
        <f t="shared" si="0"/>
        <v>0</v>
      </c>
      <c r="G41" s="1">
        <v>21</v>
      </c>
      <c r="H41" s="2">
        <f t="shared" si="8"/>
        <v>22</v>
      </c>
      <c r="I41" s="1"/>
      <c r="J41" s="2" t="str">
        <f t="shared" si="2"/>
        <v>0</v>
      </c>
      <c r="K41" s="1"/>
      <c r="L41" s="2" t="str">
        <f t="shared" si="9"/>
        <v>0</v>
      </c>
      <c r="M41" s="2"/>
      <c r="N41" s="2" t="str">
        <f t="shared" si="10"/>
        <v>0</v>
      </c>
      <c r="O41" s="1"/>
      <c r="P41" s="1"/>
      <c r="Q41" s="2" t="str">
        <f t="shared" si="11"/>
        <v>0</v>
      </c>
      <c r="R41" s="2">
        <f t="shared" si="12"/>
        <v>22</v>
      </c>
    </row>
    <row r="42" spans="1:18" x14ac:dyDescent="0.3">
      <c r="A42" s="1">
        <v>38</v>
      </c>
      <c r="B42" s="25" t="s">
        <v>157</v>
      </c>
      <c r="C42" s="25" t="s">
        <v>577</v>
      </c>
      <c r="D42" s="90" t="s">
        <v>91</v>
      </c>
      <c r="E42" s="149">
        <v>32</v>
      </c>
      <c r="F42" s="2">
        <f t="shared" si="0"/>
        <v>11</v>
      </c>
      <c r="G42" s="1">
        <v>32</v>
      </c>
      <c r="H42" s="2">
        <f t="shared" si="8"/>
        <v>11</v>
      </c>
      <c r="I42" s="1"/>
      <c r="J42" s="2" t="str">
        <f t="shared" si="2"/>
        <v>0</v>
      </c>
      <c r="K42" s="1"/>
      <c r="L42" s="2" t="str">
        <f t="shared" si="9"/>
        <v>0</v>
      </c>
      <c r="M42" s="2"/>
      <c r="N42" s="2" t="str">
        <f t="shared" si="10"/>
        <v>0</v>
      </c>
      <c r="O42" s="1"/>
      <c r="P42" s="1"/>
      <c r="Q42" s="2" t="str">
        <f t="shared" si="11"/>
        <v>0</v>
      </c>
      <c r="R42" s="2">
        <f t="shared" si="12"/>
        <v>22</v>
      </c>
    </row>
    <row r="43" spans="1:18" x14ac:dyDescent="0.3">
      <c r="A43" s="1">
        <v>39</v>
      </c>
      <c r="B43" s="25" t="s">
        <v>764</v>
      </c>
      <c r="C43" s="25" t="s">
        <v>839</v>
      </c>
      <c r="D43" s="88" t="s">
        <v>134</v>
      </c>
      <c r="E43" s="149"/>
      <c r="F43" s="2" t="str">
        <f t="shared" si="0"/>
        <v>0</v>
      </c>
      <c r="G43" s="1">
        <v>22</v>
      </c>
      <c r="H43" s="2">
        <f t="shared" si="8"/>
        <v>21</v>
      </c>
      <c r="I43" s="1"/>
      <c r="J43" s="2" t="str">
        <f t="shared" si="2"/>
        <v>0</v>
      </c>
      <c r="K43" s="1"/>
      <c r="L43" s="2" t="str">
        <f t="shared" si="9"/>
        <v>0</v>
      </c>
      <c r="M43" s="2"/>
      <c r="N43" s="2" t="str">
        <f t="shared" si="10"/>
        <v>0</v>
      </c>
      <c r="O43" s="1"/>
      <c r="P43" s="1"/>
      <c r="Q43" s="2" t="str">
        <f t="shared" si="11"/>
        <v>0</v>
      </c>
      <c r="R43" s="2">
        <f t="shared" si="12"/>
        <v>21</v>
      </c>
    </row>
    <row r="44" spans="1:18" x14ac:dyDescent="0.3">
      <c r="A44" s="1">
        <v>40</v>
      </c>
      <c r="B44" s="25" t="s">
        <v>589</v>
      </c>
      <c r="C44" s="25" t="s">
        <v>394</v>
      </c>
      <c r="D44" s="70" t="s">
        <v>45</v>
      </c>
      <c r="E44" s="149">
        <v>40</v>
      </c>
      <c r="F44" s="2">
        <f t="shared" si="0"/>
        <v>3</v>
      </c>
      <c r="G44" s="1">
        <v>51</v>
      </c>
      <c r="H44" s="2">
        <f t="shared" si="8"/>
        <v>0</v>
      </c>
      <c r="I44" s="1"/>
      <c r="J44" s="2" t="str">
        <f t="shared" si="2"/>
        <v>0</v>
      </c>
      <c r="K44" s="1">
        <v>27</v>
      </c>
      <c r="L44" s="2">
        <f t="shared" si="9"/>
        <v>16</v>
      </c>
      <c r="M44" s="2"/>
      <c r="N44" s="2" t="str">
        <f t="shared" si="10"/>
        <v>0</v>
      </c>
      <c r="O44" s="1"/>
      <c r="P44" s="1"/>
      <c r="Q44" s="2"/>
      <c r="R44" s="2">
        <f t="shared" si="12"/>
        <v>19</v>
      </c>
    </row>
    <row r="45" spans="1:18" x14ac:dyDescent="0.3">
      <c r="A45" s="1">
        <v>41</v>
      </c>
      <c r="B45" s="25" t="s">
        <v>587</v>
      </c>
      <c r="C45" s="25" t="s">
        <v>231</v>
      </c>
      <c r="D45" s="90" t="s">
        <v>67</v>
      </c>
      <c r="E45" s="149">
        <v>38</v>
      </c>
      <c r="F45" s="2">
        <f t="shared" si="0"/>
        <v>5</v>
      </c>
      <c r="G45" s="1">
        <v>49</v>
      </c>
      <c r="H45" s="2">
        <f t="shared" si="8"/>
        <v>0</v>
      </c>
      <c r="I45" s="1"/>
      <c r="J45" s="2" t="str">
        <f t="shared" si="2"/>
        <v>0</v>
      </c>
      <c r="K45" s="1">
        <v>29</v>
      </c>
      <c r="L45" s="2">
        <f t="shared" si="9"/>
        <v>14</v>
      </c>
      <c r="M45" s="2"/>
      <c r="N45" s="2" t="str">
        <f t="shared" si="10"/>
        <v>0</v>
      </c>
      <c r="O45" s="1"/>
      <c r="P45" s="1"/>
      <c r="Q45" s="2" t="str">
        <f>IF(O45="","0",VLOOKUP(O45,Points,2))</f>
        <v>0</v>
      </c>
      <c r="R45" s="2">
        <f t="shared" si="12"/>
        <v>19</v>
      </c>
    </row>
    <row r="46" spans="1:18" x14ac:dyDescent="0.3">
      <c r="A46" s="1">
        <v>42</v>
      </c>
      <c r="B46" s="25" t="s">
        <v>992</v>
      </c>
      <c r="C46" s="25" t="s">
        <v>107</v>
      </c>
      <c r="D46" s="88" t="s">
        <v>170</v>
      </c>
      <c r="E46" s="149"/>
      <c r="F46" s="2"/>
      <c r="G46" s="1"/>
      <c r="H46" s="2" t="str">
        <f t="shared" si="8"/>
        <v>0</v>
      </c>
      <c r="I46" s="1"/>
      <c r="J46" s="2"/>
      <c r="K46" s="1">
        <v>28</v>
      </c>
      <c r="L46" s="2">
        <f t="shared" si="9"/>
        <v>15</v>
      </c>
      <c r="M46" s="2"/>
      <c r="N46" s="2" t="str">
        <f t="shared" si="10"/>
        <v>0</v>
      </c>
      <c r="O46" s="1"/>
      <c r="P46" s="1"/>
      <c r="Q46" s="2"/>
      <c r="R46" s="2">
        <f t="shared" si="12"/>
        <v>15</v>
      </c>
    </row>
    <row r="47" spans="1:18" x14ac:dyDescent="0.3">
      <c r="A47" s="1">
        <v>43</v>
      </c>
      <c r="B47" s="25" t="s">
        <v>581</v>
      </c>
      <c r="C47" s="25" t="s">
        <v>582</v>
      </c>
      <c r="D47" s="90" t="s">
        <v>134</v>
      </c>
      <c r="E47" s="149">
        <v>35</v>
      </c>
      <c r="F47" s="2">
        <f t="shared" ref="F47:F70" si="13">IF(E47="","0",VLOOKUP(E47,Points,2))</f>
        <v>8</v>
      </c>
      <c r="G47" s="1">
        <v>36</v>
      </c>
      <c r="H47" s="2">
        <f t="shared" si="8"/>
        <v>7</v>
      </c>
      <c r="I47" s="1"/>
      <c r="J47" s="2" t="str">
        <f t="shared" ref="J47:J67" si="14">IF(I47="","0",VLOOKUP(I47,Points,2))</f>
        <v>0</v>
      </c>
      <c r="K47" s="1"/>
      <c r="L47" s="2" t="str">
        <f t="shared" si="9"/>
        <v>0</v>
      </c>
      <c r="M47" s="2"/>
      <c r="N47" s="2" t="str">
        <f t="shared" si="10"/>
        <v>0</v>
      </c>
      <c r="O47" s="1"/>
      <c r="P47" s="1"/>
      <c r="Q47" s="2" t="str">
        <f t="shared" ref="Q47:Q52" si="15">IF(O47="","0",VLOOKUP(O47,Points,2))</f>
        <v>0</v>
      </c>
      <c r="R47" s="2">
        <f t="shared" si="12"/>
        <v>15</v>
      </c>
    </row>
    <row r="48" spans="1:18" x14ac:dyDescent="0.3">
      <c r="A48" s="1">
        <v>44</v>
      </c>
      <c r="B48" s="25" t="s">
        <v>575</v>
      </c>
      <c r="C48" s="25" t="s">
        <v>576</v>
      </c>
      <c r="D48" s="88" t="s">
        <v>168</v>
      </c>
      <c r="E48" s="149">
        <v>31</v>
      </c>
      <c r="F48" s="2">
        <f t="shared" si="13"/>
        <v>12</v>
      </c>
      <c r="G48" s="1">
        <v>40</v>
      </c>
      <c r="H48" s="2">
        <f t="shared" si="8"/>
        <v>3</v>
      </c>
      <c r="I48" s="1"/>
      <c r="J48" s="2" t="str">
        <f t="shared" si="14"/>
        <v>0</v>
      </c>
      <c r="K48" s="1"/>
      <c r="L48" s="2" t="str">
        <f t="shared" si="9"/>
        <v>0</v>
      </c>
      <c r="M48" s="2"/>
      <c r="N48" s="2" t="str">
        <f t="shared" si="10"/>
        <v>0</v>
      </c>
      <c r="O48" s="1"/>
      <c r="P48" s="1"/>
      <c r="Q48" s="2" t="str">
        <f t="shared" si="15"/>
        <v>0</v>
      </c>
      <c r="R48" s="2">
        <f t="shared" si="12"/>
        <v>15</v>
      </c>
    </row>
    <row r="49" spans="1:18" x14ac:dyDescent="0.3">
      <c r="A49" s="1">
        <v>45</v>
      </c>
      <c r="B49" s="25" t="s">
        <v>571</v>
      </c>
      <c r="C49" s="25" t="s">
        <v>103</v>
      </c>
      <c r="D49" s="70" t="s">
        <v>90</v>
      </c>
      <c r="E49" s="149">
        <v>28</v>
      </c>
      <c r="F49" s="2">
        <f t="shared" si="13"/>
        <v>15</v>
      </c>
      <c r="G49" s="1"/>
      <c r="H49" s="2" t="str">
        <f t="shared" si="8"/>
        <v>0</v>
      </c>
      <c r="I49" s="1"/>
      <c r="J49" s="2" t="str">
        <f t="shared" si="14"/>
        <v>0</v>
      </c>
      <c r="K49" s="1"/>
      <c r="L49" s="2" t="str">
        <f t="shared" si="9"/>
        <v>0</v>
      </c>
      <c r="M49" s="2"/>
      <c r="N49" s="2" t="str">
        <f t="shared" si="10"/>
        <v>0</v>
      </c>
      <c r="O49" s="1"/>
      <c r="P49" s="1"/>
      <c r="Q49" s="2" t="str">
        <f t="shared" si="15"/>
        <v>0</v>
      </c>
      <c r="R49" s="2">
        <f t="shared" si="12"/>
        <v>15</v>
      </c>
    </row>
    <row r="50" spans="1:18" x14ac:dyDescent="0.3">
      <c r="A50" s="1">
        <v>46</v>
      </c>
      <c r="B50" s="25" t="s">
        <v>155</v>
      </c>
      <c r="C50" s="25" t="s">
        <v>412</v>
      </c>
      <c r="D50" s="88" t="s">
        <v>42</v>
      </c>
      <c r="E50" s="149">
        <v>43</v>
      </c>
      <c r="F50" s="2">
        <f t="shared" si="13"/>
        <v>0</v>
      </c>
      <c r="G50" s="1">
        <v>48</v>
      </c>
      <c r="H50" s="2">
        <f t="shared" si="8"/>
        <v>0</v>
      </c>
      <c r="I50" s="1"/>
      <c r="J50" s="2" t="str">
        <f t="shared" si="14"/>
        <v>0</v>
      </c>
      <c r="K50" s="1">
        <v>30</v>
      </c>
      <c r="L50" s="2">
        <f t="shared" si="9"/>
        <v>13</v>
      </c>
      <c r="M50" s="2"/>
      <c r="N50" s="2" t="str">
        <f t="shared" si="10"/>
        <v>0</v>
      </c>
      <c r="O50" s="1"/>
      <c r="P50" s="1"/>
      <c r="Q50" s="2" t="str">
        <f t="shared" si="15"/>
        <v>0</v>
      </c>
      <c r="R50" s="2">
        <f t="shared" si="12"/>
        <v>13</v>
      </c>
    </row>
    <row r="51" spans="1:18" x14ac:dyDescent="0.3">
      <c r="A51" s="1">
        <v>47</v>
      </c>
      <c r="B51" s="25" t="s">
        <v>841</v>
      </c>
      <c r="C51" s="25" t="s">
        <v>412</v>
      </c>
      <c r="D51" s="88" t="s">
        <v>54</v>
      </c>
      <c r="E51" s="149"/>
      <c r="F51" s="2" t="str">
        <f t="shared" si="13"/>
        <v>0</v>
      </c>
      <c r="G51" s="1">
        <v>30</v>
      </c>
      <c r="H51" s="2">
        <f t="shared" si="8"/>
        <v>13</v>
      </c>
      <c r="I51" s="1"/>
      <c r="J51" s="2" t="str">
        <f t="shared" si="14"/>
        <v>0</v>
      </c>
      <c r="K51" s="1"/>
      <c r="L51" s="2" t="str">
        <f t="shared" si="9"/>
        <v>0</v>
      </c>
      <c r="M51" s="2"/>
      <c r="N51" s="2" t="str">
        <f t="shared" si="10"/>
        <v>0</v>
      </c>
      <c r="O51" s="1"/>
      <c r="P51" s="1"/>
      <c r="Q51" s="2" t="str">
        <f t="shared" si="15"/>
        <v>0</v>
      </c>
      <c r="R51" s="2">
        <f t="shared" si="12"/>
        <v>13</v>
      </c>
    </row>
    <row r="52" spans="1:18" x14ac:dyDescent="0.3">
      <c r="A52" s="1">
        <v>48</v>
      </c>
      <c r="B52" s="25" t="s">
        <v>842</v>
      </c>
      <c r="C52" s="25" t="s">
        <v>468</v>
      </c>
      <c r="D52" s="90" t="s">
        <v>167</v>
      </c>
      <c r="E52" s="149"/>
      <c r="F52" s="2" t="str">
        <f t="shared" si="13"/>
        <v>0</v>
      </c>
      <c r="G52" s="1">
        <v>33</v>
      </c>
      <c r="H52" s="2">
        <f t="shared" si="8"/>
        <v>10</v>
      </c>
      <c r="I52" s="1"/>
      <c r="J52" s="2" t="str">
        <f t="shared" si="14"/>
        <v>0</v>
      </c>
      <c r="K52" s="1"/>
      <c r="L52" s="2" t="str">
        <f t="shared" si="9"/>
        <v>0</v>
      </c>
      <c r="M52" s="2"/>
      <c r="N52" s="2" t="str">
        <f t="shared" si="10"/>
        <v>0</v>
      </c>
      <c r="O52" s="1"/>
      <c r="P52" s="1"/>
      <c r="Q52" s="2" t="str">
        <f t="shared" si="15"/>
        <v>0</v>
      </c>
      <c r="R52" s="2">
        <f t="shared" si="12"/>
        <v>10</v>
      </c>
    </row>
    <row r="53" spans="1:18" x14ac:dyDescent="0.3">
      <c r="A53" s="1">
        <v>49</v>
      </c>
      <c r="B53" s="25" t="s">
        <v>578</v>
      </c>
      <c r="C53" s="25" t="s">
        <v>419</v>
      </c>
      <c r="D53" s="70" t="s">
        <v>296</v>
      </c>
      <c r="E53" s="149">
        <v>33</v>
      </c>
      <c r="F53" s="2">
        <f t="shared" si="13"/>
        <v>10</v>
      </c>
      <c r="G53" s="1"/>
      <c r="H53" s="2" t="str">
        <f t="shared" si="8"/>
        <v>0</v>
      </c>
      <c r="I53" s="1"/>
      <c r="J53" s="2" t="str">
        <f t="shared" si="14"/>
        <v>0</v>
      </c>
      <c r="K53" s="1"/>
      <c r="L53" s="2" t="str">
        <f t="shared" si="9"/>
        <v>0</v>
      </c>
      <c r="M53" s="2"/>
      <c r="N53" s="2" t="str">
        <f t="shared" si="10"/>
        <v>0</v>
      </c>
      <c r="O53" s="1"/>
      <c r="P53" s="1"/>
      <c r="Q53" s="2"/>
      <c r="R53" s="2">
        <f t="shared" si="12"/>
        <v>10</v>
      </c>
    </row>
    <row r="54" spans="1:18" x14ac:dyDescent="0.3">
      <c r="A54" s="1">
        <v>50</v>
      </c>
      <c r="B54" s="25" t="s">
        <v>579</v>
      </c>
      <c r="C54" s="25" t="s">
        <v>580</v>
      </c>
      <c r="D54" s="70" t="s">
        <v>90</v>
      </c>
      <c r="E54" s="149">
        <v>34</v>
      </c>
      <c r="F54" s="2">
        <f t="shared" si="13"/>
        <v>9</v>
      </c>
      <c r="G54" s="1">
        <v>43</v>
      </c>
      <c r="H54" s="2">
        <f t="shared" si="8"/>
        <v>0</v>
      </c>
      <c r="I54" s="1"/>
      <c r="J54" s="2" t="str">
        <f t="shared" si="14"/>
        <v>0</v>
      </c>
      <c r="K54" s="1"/>
      <c r="L54" s="2" t="str">
        <f t="shared" si="9"/>
        <v>0</v>
      </c>
      <c r="M54" s="2"/>
      <c r="N54" s="2" t="str">
        <f t="shared" si="10"/>
        <v>0</v>
      </c>
      <c r="O54" s="1"/>
      <c r="P54" s="1"/>
      <c r="Q54" s="2"/>
      <c r="R54" s="2">
        <f t="shared" si="12"/>
        <v>9</v>
      </c>
    </row>
    <row r="55" spans="1:18" x14ac:dyDescent="0.3">
      <c r="A55" s="1">
        <v>51</v>
      </c>
      <c r="B55" s="25" t="s">
        <v>596</v>
      </c>
      <c r="C55" s="25" t="s">
        <v>215</v>
      </c>
      <c r="D55" s="90" t="s">
        <v>51</v>
      </c>
      <c r="E55" s="149">
        <v>46</v>
      </c>
      <c r="F55" s="2">
        <f t="shared" si="13"/>
        <v>0</v>
      </c>
      <c r="G55" s="1">
        <v>35</v>
      </c>
      <c r="H55" s="2">
        <f t="shared" si="8"/>
        <v>8</v>
      </c>
      <c r="I55" s="1"/>
      <c r="J55" s="2" t="str">
        <f t="shared" si="14"/>
        <v>0</v>
      </c>
      <c r="K55" s="1"/>
      <c r="L55" s="2" t="str">
        <f t="shared" si="9"/>
        <v>0</v>
      </c>
      <c r="M55" s="2"/>
      <c r="N55" s="2" t="str">
        <f t="shared" si="10"/>
        <v>0</v>
      </c>
      <c r="O55" s="1"/>
      <c r="P55" s="1"/>
      <c r="Q55" s="2" t="str">
        <f>IF(O55="","0",VLOOKUP(O55,Points,2))</f>
        <v>0</v>
      </c>
      <c r="R55" s="2">
        <f t="shared" si="12"/>
        <v>8</v>
      </c>
    </row>
    <row r="56" spans="1:18" ht="15.75" customHeight="1" x14ac:dyDescent="0.3">
      <c r="A56" s="1">
        <v>52</v>
      </c>
      <c r="B56" s="25" t="s">
        <v>590</v>
      </c>
      <c r="C56" s="25" t="s">
        <v>591</v>
      </c>
      <c r="D56" s="90" t="s">
        <v>134</v>
      </c>
      <c r="E56" s="1">
        <v>41</v>
      </c>
      <c r="F56" s="2">
        <f t="shared" si="13"/>
        <v>0</v>
      </c>
      <c r="G56" s="1">
        <v>37</v>
      </c>
      <c r="H56" s="2">
        <f t="shared" si="8"/>
        <v>6</v>
      </c>
      <c r="I56" s="1"/>
      <c r="J56" s="2" t="str">
        <f t="shared" si="14"/>
        <v>0</v>
      </c>
      <c r="K56" s="1"/>
      <c r="L56" s="2" t="str">
        <f t="shared" si="9"/>
        <v>0</v>
      </c>
      <c r="M56" s="2"/>
      <c r="N56" s="2" t="str">
        <f t="shared" si="10"/>
        <v>0</v>
      </c>
      <c r="O56" s="1"/>
      <c r="P56" s="1"/>
      <c r="Q56" s="2"/>
      <c r="R56" s="2">
        <f t="shared" si="12"/>
        <v>6</v>
      </c>
    </row>
    <row r="57" spans="1:18" ht="15.75" customHeight="1" x14ac:dyDescent="0.3">
      <c r="A57" s="1">
        <v>53</v>
      </c>
      <c r="B57" s="25" t="s">
        <v>585</v>
      </c>
      <c r="C57" s="25" t="s">
        <v>586</v>
      </c>
      <c r="D57" s="88" t="s">
        <v>36</v>
      </c>
      <c r="E57" s="1">
        <v>37</v>
      </c>
      <c r="F57" s="2">
        <f t="shared" si="13"/>
        <v>6</v>
      </c>
      <c r="G57" s="1">
        <v>44</v>
      </c>
      <c r="H57" s="2">
        <f t="shared" si="8"/>
        <v>0</v>
      </c>
      <c r="I57" s="1"/>
      <c r="J57" s="2" t="str">
        <f t="shared" si="14"/>
        <v>0</v>
      </c>
      <c r="K57" s="1"/>
      <c r="L57" s="2" t="str">
        <f t="shared" si="9"/>
        <v>0</v>
      </c>
      <c r="M57" s="2"/>
      <c r="N57" s="2" t="str">
        <f t="shared" si="10"/>
        <v>0</v>
      </c>
      <c r="O57" s="1"/>
      <c r="P57" s="1"/>
      <c r="Q57" s="2" t="str">
        <f>IF(O57="","0",VLOOKUP(O57,Points,2))</f>
        <v>0</v>
      </c>
      <c r="R57" s="2">
        <f t="shared" si="12"/>
        <v>6</v>
      </c>
    </row>
    <row r="58" spans="1:18" ht="15.75" customHeight="1" x14ac:dyDescent="0.3">
      <c r="A58" s="1">
        <v>54</v>
      </c>
      <c r="B58" s="25" t="s">
        <v>844</v>
      </c>
      <c r="C58" s="25" t="s">
        <v>845</v>
      </c>
      <c r="D58" s="70" t="s">
        <v>54</v>
      </c>
      <c r="E58" s="1"/>
      <c r="F58" s="2" t="str">
        <f t="shared" si="13"/>
        <v>0</v>
      </c>
      <c r="G58" s="1">
        <v>41</v>
      </c>
      <c r="H58" s="2">
        <f t="shared" si="8"/>
        <v>0</v>
      </c>
      <c r="I58" s="1"/>
      <c r="J58" s="2" t="str">
        <f t="shared" si="14"/>
        <v>0</v>
      </c>
      <c r="K58" s="1"/>
      <c r="L58" s="2" t="str">
        <f t="shared" si="9"/>
        <v>0</v>
      </c>
      <c r="M58" s="2"/>
      <c r="N58" s="2" t="str">
        <f t="shared" si="10"/>
        <v>0</v>
      </c>
      <c r="O58" s="1"/>
      <c r="P58" s="1"/>
      <c r="Q58" s="2"/>
      <c r="R58" s="2">
        <f t="shared" si="12"/>
        <v>0</v>
      </c>
    </row>
    <row r="59" spans="1:18" ht="15.75" customHeight="1" x14ac:dyDescent="0.3">
      <c r="A59" s="1">
        <v>55</v>
      </c>
      <c r="B59" s="25" t="s">
        <v>595</v>
      </c>
      <c r="C59" s="25" t="s">
        <v>136</v>
      </c>
      <c r="D59" s="90" t="s">
        <v>75</v>
      </c>
      <c r="E59" s="1">
        <v>45</v>
      </c>
      <c r="F59" s="2">
        <f t="shared" si="13"/>
        <v>0</v>
      </c>
      <c r="G59" s="1">
        <v>42</v>
      </c>
      <c r="H59" s="2">
        <f t="shared" si="8"/>
        <v>0</v>
      </c>
      <c r="I59" s="1"/>
      <c r="J59" s="2" t="str">
        <f t="shared" si="14"/>
        <v>0</v>
      </c>
      <c r="K59" s="1"/>
      <c r="L59" s="2" t="str">
        <f t="shared" si="9"/>
        <v>0</v>
      </c>
      <c r="M59" s="2"/>
      <c r="N59" s="2" t="str">
        <f t="shared" si="10"/>
        <v>0</v>
      </c>
      <c r="O59" s="1"/>
      <c r="P59" s="1"/>
      <c r="Q59" s="2" t="str">
        <f>IF(O59="","0",VLOOKUP(O59,Points,2))</f>
        <v>0</v>
      </c>
      <c r="R59" s="2">
        <f t="shared" si="12"/>
        <v>0</v>
      </c>
    </row>
    <row r="60" spans="1:18" ht="15.75" customHeight="1" x14ac:dyDescent="0.3">
      <c r="A60" s="1">
        <v>56</v>
      </c>
      <c r="B60" s="25" t="s">
        <v>846</v>
      </c>
      <c r="C60" s="25" t="s">
        <v>847</v>
      </c>
      <c r="D60" s="88" t="s">
        <v>848</v>
      </c>
      <c r="E60" s="1"/>
      <c r="F60" s="2" t="str">
        <f t="shared" si="13"/>
        <v>0</v>
      </c>
      <c r="G60" s="1">
        <v>45</v>
      </c>
      <c r="H60" s="2">
        <f t="shared" si="8"/>
        <v>0</v>
      </c>
      <c r="I60" s="1"/>
      <c r="J60" s="2" t="str">
        <f t="shared" si="14"/>
        <v>0</v>
      </c>
      <c r="K60" s="1"/>
      <c r="L60" s="2" t="str">
        <f t="shared" si="9"/>
        <v>0</v>
      </c>
      <c r="M60" s="2"/>
      <c r="N60" s="2" t="str">
        <f t="shared" si="10"/>
        <v>0</v>
      </c>
      <c r="O60" s="1"/>
      <c r="P60" s="1"/>
      <c r="Q60" s="2" t="str">
        <f>IF(O60="","0",VLOOKUP(O60,Points,2))</f>
        <v>0</v>
      </c>
      <c r="R60" s="2">
        <f t="shared" si="12"/>
        <v>0</v>
      </c>
    </row>
    <row r="61" spans="1:18" ht="15.75" customHeight="1" x14ac:dyDescent="0.3">
      <c r="A61" s="1">
        <v>57</v>
      </c>
      <c r="B61" s="25" t="s">
        <v>592</v>
      </c>
      <c r="C61" s="25" t="s">
        <v>221</v>
      </c>
      <c r="D61" s="92" t="s">
        <v>51</v>
      </c>
      <c r="E61" s="1">
        <v>42</v>
      </c>
      <c r="F61" s="2">
        <f t="shared" si="13"/>
        <v>0</v>
      </c>
      <c r="G61" s="1">
        <v>47</v>
      </c>
      <c r="H61" s="2">
        <f t="shared" si="8"/>
        <v>0</v>
      </c>
      <c r="I61" s="1"/>
      <c r="J61" s="2" t="str">
        <f t="shared" si="14"/>
        <v>0</v>
      </c>
      <c r="K61" s="1"/>
      <c r="L61" s="2" t="str">
        <f t="shared" si="9"/>
        <v>0</v>
      </c>
      <c r="M61" s="2"/>
      <c r="N61" s="2" t="str">
        <f t="shared" si="10"/>
        <v>0</v>
      </c>
      <c r="O61" s="1"/>
      <c r="P61" s="1"/>
      <c r="Q61" s="2"/>
      <c r="R61" s="2">
        <f t="shared" si="12"/>
        <v>0</v>
      </c>
    </row>
    <row r="62" spans="1:18" ht="15.75" customHeight="1" x14ac:dyDescent="0.3">
      <c r="A62" s="1">
        <v>58</v>
      </c>
      <c r="B62" s="25" t="s">
        <v>849</v>
      </c>
      <c r="C62" s="25" t="s">
        <v>771</v>
      </c>
      <c r="D62" s="92" t="s">
        <v>67</v>
      </c>
      <c r="E62" s="132"/>
      <c r="F62" s="2" t="str">
        <f t="shared" si="13"/>
        <v>0</v>
      </c>
      <c r="G62" s="1">
        <v>50</v>
      </c>
      <c r="H62" s="2">
        <f t="shared" si="8"/>
        <v>0</v>
      </c>
      <c r="I62" s="1"/>
      <c r="J62" s="2" t="str">
        <f t="shared" si="14"/>
        <v>0</v>
      </c>
      <c r="K62" s="1"/>
      <c r="L62" s="2" t="str">
        <f t="shared" si="9"/>
        <v>0</v>
      </c>
      <c r="M62" s="2"/>
      <c r="N62" s="2" t="str">
        <f t="shared" si="10"/>
        <v>0</v>
      </c>
      <c r="O62" s="1"/>
      <c r="P62" s="1"/>
      <c r="Q62" s="2"/>
      <c r="R62" s="2">
        <f t="shared" si="12"/>
        <v>0</v>
      </c>
    </row>
    <row r="63" spans="1:18" ht="15.75" customHeight="1" x14ac:dyDescent="0.3">
      <c r="A63" s="1">
        <v>59</v>
      </c>
      <c r="B63" s="25" t="s">
        <v>850</v>
      </c>
      <c r="C63" s="25" t="s">
        <v>851</v>
      </c>
      <c r="D63" s="104" t="s">
        <v>134</v>
      </c>
      <c r="E63" s="1"/>
      <c r="F63" s="2" t="str">
        <f t="shared" si="13"/>
        <v>0</v>
      </c>
      <c r="G63" s="1">
        <v>52</v>
      </c>
      <c r="H63" s="2">
        <f t="shared" si="8"/>
        <v>0</v>
      </c>
      <c r="I63" s="1"/>
      <c r="J63" s="2" t="str">
        <f t="shared" si="14"/>
        <v>0</v>
      </c>
      <c r="K63" s="1"/>
      <c r="L63" s="2" t="str">
        <f t="shared" si="9"/>
        <v>0</v>
      </c>
      <c r="M63" s="2"/>
      <c r="N63" s="2" t="str">
        <f t="shared" si="10"/>
        <v>0</v>
      </c>
      <c r="O63" s="1"/>
      <c r="P63" s="1"/>
      <c r="Q63" s="2" t="str">
        <f>IF(O63="","0",VLOOKUP(O63,Points,2))</f>
        <v>0</v>
      </c>
      <c r="R63" s="2">
        <f t="shared" si="12"/>
        <v>0</v>
      </c>
    </row>
    <row r="64" spans="1:18" ht="15.75" customHeight="1" x14ac:dyDescent="0.3">
      <c r="A64" s="1">
        <v>60</v>
      </c>
      <c r="B64" s="25" t="s">
        <v>597</v>
      </c>
      <c r="C64" s="25" t="s">
        <v>152</v>
      </c>
      <c r="D64" s="91" t="s">
        <v>167</v>
      </c>
      <c r="E64" s="1">
        <v>47</v>
      </c>
      <c r="F64" s="2">
        <f t="shared" si="13"/>
        <v>0</v>
      </c>
      <c r="G64" s="1">
        <v>53</v>
      </c>
      <c r="H64" s="2">
        <f t="shared" si="8"/>
        <v>0</v>
      </c>
      <c r="I64" s="1"/>
      <c r="J64" s="2" t="str">
        <f t="shared" si="14"/>
        <v>0</v>
      </c>
      <c r="K64" s="1"/>
      <c r="L64" s="2" t="str">
        <f t="shared" si="9"/>
        <v>0</v>
      </c>
      <c r="M64" s="2"/>
      <c r="N64" s="2" t="str">
        <f t="shared" si="10"/>
        <v>0</v>
      </c>
      <c r="O64" s="1"/>
      <c r="P64" s="1"/>
      <c r="Q64" s="2" t="str">
        <f>IF(O64="","0",VLOOKUP(O64,Points,2))</f>
        <v>0</v>
      </c>
      <c r="R64" s="2">
        <f t="shared" si="12"/>
        <v>0</v>
      </c>
    </row>
    <row r="65" spans="1:18" ht="15.75" customHeight="1" x14ac:dyDescent="0.3">
      <c r="A65" s="1">
        <v>61</v>
      </c>
      <c r="B65" s="25" t="s">
        <v>852</v>
      </c>
      <c r="C65" s="25" t="s">
        <v>410</v>
      </c>
      <c r="D65" s="91" t="s">
        <v>89</v>
      </c>
      <c r="E65" s="1"/>
      <c r="F65" s="2" t="str">
        <f t="shared" si="13"/>
        <v>0</v>
      </c>
      <c r="G65" s="1">
        <v>54</v>
      </c>
      <c r="H65" s="2">
        <f t="shared" si="8"/>
        <v>0</v>
      </c>
      <c r="I65" s="1"/>
      <c r="J65" s="2" t="str">
        <f t="shared" si="14"/>
        <v>0</v>
      </c>
      <c r="K65" s="1"/>
      <c r="L65" s="2" t="str">
        <f t="shared" si="9"/>
        <v>0</v>
      </c>
      <c r="M65" s="2"/>
      <c r="N65" s="2" t="str">
        <f t="shared" si="10"/>
        <v>0</v>
      </c>
      <c r="O65" s="1"/>
      <c r="P65" s="1"/>
      <c r="Q65" s="2" t="str">
        <f>IF(O65="","0",VLOOKUP(O65,Points,2))</f>
        <v>0</v>
      </c>
      <c r="R65" s="2">
        <f t="shared" si="12"/>
        <v>0</v>
      </c>
    </row>
    <row r="66" spans="1:18" ht="15.75" customHeight="1" x14ac:dyDescent="0.3">
      <c r="A66" s="1">
        <v>62</v>
      </c>
      <c r="B66" s="25" t="s">
        <v>393</v>
      </c>
      <c r="C66" s="25" t="s">
        <v>231</v>
      </c>
      <c r="D66" s="91" t="s">
        <v>42</v>
      </c>
      <c r="E66" s="1">
        <v>50</v>
      </c>
      <c r="F66" s="2">
        <f t="shared" si="13"/>
        <v>0</v>
      </c>
      <c r="G66" s="1">
        <v>55</v>
      </c>
      <c r="H66" s="2">
        <f t="shared" si="8"/>
        <v>0</v>
      </c>
      <c r="I66" s="1"/>
      <c r="J66" s="2" t="str">
        <f t="shared" si="14"/>
        <v>0</v>
      </c>
      <c r="K66" s="1"/>
      <c r="L66" s="2" t="str">
        <f t="shared" si="9"/>
        <v>0</v>
      </c>
      <c r="M66" s="2"/>
      <c r="N66" s="2" t="str">
        <f t="shared" si="10"/>
        <v>0</v>
      </c>
      <c r="O66" s="1"/>
      <c r="P66" s="1"/>
      <c r="Q66" s="2" t="str">
        <f>IF(O66="","0",VLOOKUP(O66,Points,2))</f>
        <v>0</v>
      </c>
      <c r="R66" s="2">
        <f t="shared" si="12"/>
        <v>0</v>
      </c>
    </row>
    <row r="67" spans="1:18" ht="15.75" customHeight="1" x14ac:dyDescent="0.3">
      <c r="A67" s="1">
        <v>63</v>
      </c>
      <c r="B67" s="25" t="s">
        <v>598</v>
      </c>
      <c r="C67" s="25" t="s">
        <v>599</v>
      </c>
      <c r="D67" s="91" t="s">
        <v>51</v>
      </c>
      <c r="E67" s="1">
        <v>48</v>
      </c>
      <c r="F67" s="2">
        <f t="shared" si="13"/>
        <v>0</v>
      </c>
      <c r="G67" s="1">
        <v>56</v>
      </c>
      <c r="H67" s="2">
        <f t="shared" si="8"/>
        <v>0</v>
      </c>
      <c r="I67" s="1"/>
      <c r="J67" s="2" t="str">
        <f t="shared" si="14"/>
        <v>0</v>
      </c>
      <c r="K67" s="1"/>
      <c r="L67" s="2" t="str">
        <f t="shared" si="9"/>
        <v>0</v>
      </c>
      <c r="M67" s="2"/>
      <c r="N67" s="2" t="str">
        <f t="shared" si="10"/>
        <v>0</v>
      </c>
      <c r="O67" s="1"/>
      <c r="P67" s="1"/>
      <c r="Q67" s="2" t="str">
        <f>IF(O67="","0",VLOOKUP(O67,Points,2))</f>
        <v>0</v>
      </c>
      <c r="R67" s="2">
        <f t="shared" si="12"/>
        <v>0</v>
      </c>
    </row>
    <row r="68" spans="1:18" ht="15.75" customHeight="1" x14ac:dyDescent="0.3">
      <c r="A68" s="1">
        <v>64</v>
      </c>
      <c r="B68" s="25" t="s">
        <v>853</v>
      </c>
      <c r="C68" s="25" t="s">
        <v>854</v>
      </c>
      <c r="D68" s="104" t="s">
        <v>51</v>
      </c>
      <c r="E68" s="1"/>
      <c r="F68" s="2" t="str">
        <f t="shared" si="13"/>
        <v>0</v>
      </c>
      <c r="G68" s="1">
        <v>57</v>
      </c>
      <c r="H68" s="2">
        <f t="shared" si="8"/>
        <v>0</v>
      </c>
      <c r="I68" s="1"/>
      <c r="J68" s="2"/>
      <c r="K68" s="1"/>
      <c r="L68" s="2" t="str">
        <f t="shared" si="9"/>
        <v>0</v>
      </c>
      <c r="M68" s="2"/>
      <c r="N68" s="2" t="str">
        <f t="shared" si="10"/>
        <v>0</v>
      </c>
      <c r="O68" s="1"/>
      <c r="P68" s="1"/>
      <c r="Q68" s="2"/>
      <c r="R68" s="2">
        <f t="shared" si="12"/>
        <v>0</v>
      </c>
    </row>
    <row r="69" spans="1:18" ht="15.75" customHeight="1" x14ac:dyDescent="0.3">
      <c r="A69" s="1">
        <v>65</v>
      </c>
      <c r="B69" s="25" t="s">
        <v>855</v>
      </c>
      <c r="C69" s="25" t="s">
        <v>856</v>
      </c>
      <c r="D69" s="104" t="s">
        <v>134</v>
      </c>
      <c r="E69" s="1"/>
      <c r="F69" s="2" t="str">
        <f t="shared" si="13"/>
        <v>0</v>
      </c>
      <c r="G69" s="1">
        <v>58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>
        <f t="shared" si="12"/>
        <v>0</v>
      </c>
    </row>
    <row r="70" spans="1:18" ht="15.75" customHeight="1" x14ac:dyDescent="0.3">
      <c r="A70" s="22">
        <v>66</v>
      </c>
      <c r="B70" s="25" t="s">
        <v>601</v>
      </c>
      <c r="C70" s="25" t="s">
        <v>529</v>
      </c>
      <c r="D70" s="83" t="s">
        <v>42</v>
      </c>
      <c r="E70" s="22">
        <v>51</v>
      </c>
      <c r="F70" s="2">
        <f t="shared" si="13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 t="shared" si="12"/>
        <v>0</v>
      </c>
    </row>
    <row r="71" spans="1:18" ht="15.75" customHeight="1" x14ac:dyDescent="0.3">
      <c r="A71" s="22">
        <v>67</v>
      </c>
      <c r="B71" s="25"/>
      <c r="C71" s="25"/>
      <c r="D71" s="131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3">
      <c r="A72" s="22">
        <v>68</v>
      </c>
      <c r="B72" s="25"/>
      <c r="C72" s="25"/>
      <c r="D72" s="131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3">
      <c r="A73" s="22">
        <v>69</v>
      </c>
      <c r="B73" s="25"/>
      <c r="C73" s="25"/>
      <c r="D73" s="131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3">
      <c r="A74" s="22">
        <v>70</v>
      </c>
      <c r="B74" s="25"/>
      <c r="C74" s="25"/>
      <c r="D74" s="131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3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3">
      <c r="A76" s="22">
        <v>72</v>
      </c>
      <c r="B76" s="25"/>
      <c r="C76" s="25"/>
      <c r="D76" s="130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3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3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3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3">
      <c r="A80" s="33">
        <v>76</v>
      </c>
      <c r="B80" s="89"/>
      <c r="C80" s="89"/>
      <c r="D80" s="70"/>
      <c r="E80" s="156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3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3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3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3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3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3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3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3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3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3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3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50:R51">
    <sortCondition ref="B5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tabSelected="1" view="pageBreakPreview" topLeftCell="A4" zoomScaleSheetLayoutView="100" zoomScalePageLayoutView="60" workbookViewId="0">
      <selection activeCell="Q12" sqref="Q1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8867187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22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>IF(E5="","0",VLOOKUP(E5,Points,2))</f>
        <v>45</v>
      </c>
      <c r="G5" s="1">
        <v>1</v>
      </c>
      <c r="H5" s="2">
        <f>IF(G5="","0",VLOOKUP(G5,Points,2))</f>
        <v>45</v>
      </c>
      <c r="I5" s="1">
        <v>1</v>
      </c>
      <c r="J5" s="2">
        <f>IF(I5="","0",VLOOKUP(I5,Points,2))</f>
        <v>45</v>
      </c>
      <c r="K5" s="1">
        <v>3</v>
      </c>
      <c r="L5" s="2">
        <f>IF(K5="","0",VLOOKUP(K5,Points,2))</f>
        <v>40</v>
      </c>
      <c r="M5" s="1"/>
      <c r="N5" s="2" t="str">
        <f>IF(M5="","0",VLOOKUP(M5,Points,2))</f>
        <v>0</v>
      </c>
      <c r="O5" s="2">
        <f>F5+H5+J5+L5+N5</f>
        <v>175</v>
      </c>
    </row>
    <row r="6" spans="1:15" x14ac:dyDescent="0.3">
      <c r="A6" s="1">
        <v>2</v>
      </c>
      <c r="B6" s="77" t="s">
        <v>365</v>
      </c>
      <c r="C6" s="78" t="s">
        <v>366</v>
      </c>
      <c r="D6" s="80" t="s">
        <v>253</v>
      </c>
      <c r="E6" s="1">
        <v>2</v>
      </c>
      <c r="F6" s="2">
        <f>IF(E6="","0",VLOOKUP(E6,Points,2))</f>
        <v>42</v>
      </c>
      <c r="G6" s="1">
        <v>5</v>
      </c>
      <c r="H6" s="2">
        <f>IF(G6="","0",VLOOKUP(G6,Points,2))</f>
        <v>38</v>
      </c>
      <c r="I6" s="1">
        <v>3</v>
      </c>
      <c r="J6" s="2">
        <f>IF(I6="","0",VLOOKUP(I6,Points,2))</f>
        <v>40</v>
      </c>
      <c r="K6" s="1">
        <v>1</v>
      </c>
      <c r="L6" s="2">
        <f>IF(K6="","0",VLOOKUP(K6,Points,2))</f>
        <v>45</v>
      </c>
      <c r="M6" s="1"/>
      <c r="N6" s="2" t="str">
        <f>IF(M6="","0",VLOOKUP(M6,Points,2))</f>
        <v>0</v>
      </c>
      <c r="O6" s="2">
        <f>F6+H6+J6+L6+N6</f>
        <v>165</v>
      </c>
    </row>
    <row r="7" spans="1:15" x14ac:dyDescent="0.3">
      <c r="A7" s="1">
        <v>3</v>
      </c>
      <c r="B7" s="77" t="s">
        <v>368</v>
      </c>
      <c r="C7" s="78" t="s">
        <v>369</v>
      </c>
      <c r="D7" s="80" t="s">
        <v>254</v>
      </c>
      <c r="E7" s="1">
        <v>4</v>
      </c>
      <c r="F7" s="2">
        <f>IF(E7="","0",VLOOKUP(E7,Points,2))</f>
        <v>39</v>
      </c>
      <c r="G7" s="1">
        <v>4</v>
      </c>
      <c r="H7" s="2">
        <f>IF(G7="","0",VLOOKUP(G7,Points,2))</f>
        <v>39</v>
      </c>
      <c r="I7" s="1">
        <v>2</v>
      </c>
      <c r="J7" s="2">
        <f>IF(I7="","0",VLOOKUP(I7,Points,2))</f>
        <v>42</v>
      </c>
      <c r="K7" s="1">
        <v>4</v>
      </c>
      <c r="L7" s="2">
        <f>IF(K7="","0",VLOOKUP(K7,Points,2))</f>
        <v>39</v>
      </c>
      <c r="M7" s="1"/>
      <c r="N7" s="2" t="str">
        <f>IF(M7="","0",VLOOKUP(M7,Points,2))</f>
        <v>0</v>
      </c>
      <c r="O7" s="2">
        <f>F7+H7+J7+L7+N7</f>
        <v>159</v>
      </c>
    </row>
    <row r="8" spans="1:15" x14ac:dyDescent="0.3">
      <c r="A8" s="1">
        <v>4</v>
      </c>
      <c r="B8" s="77" t="s">
        <v>184</v>
      </c>
      <c r="C8" s="78" t="s">
        <v>367</v>
      </c>
      <c r="D8" s="80" t="s">
        <v>134</v>
      </c>
      <c r="E8" s="1">
        <v>3</v>
      </c>
      <c r="F8" s="2">
        <f>IF(E8="","0",VLOOKUP(E8,Points,2))</f>
        <v>40</v>
      </c>
      <c r="G8" s="1">
        <v>2</v>
      </c>
      <c r="H8" s="2">
        <f>IF(G8="","0",VLOOKUP(G8,Points,2))</f>
        <v>42</v>
      </c>
      <c r="I8" s="1">
        <v>4</v>
      </c>
      <c r="J8" s="2">
        <f>IF(I8="","0",VLOOKUP(I8,Points,2))</f>
        <v>39</v>
      </c>
      <c r="K8" s="1">
        <v>5</v>
      </c>
      <c r="L8" s="2">
        <f>IF(K8="","0",VLOOKUP(K8,Points,2))</f>
        <v>38</v>
      </c>
      <c r="M8" s="1"/>
      <c r="N8" s="2" t="str">
        <f>IF(M8="","0",VLOOKUP(M8,Points,2))</f>
        <v>0</v>
      </c>
      <c r="O8" s="2">
        <f>F8+H8+J8+L8+N8</f>
        <v>159</v>
      </c>
    </row>
    <row r="9" spans="1:15" x14ac:dyDescent="0.3">
      <c r="A9" s="1">
        <v>5</v>
      </c>
      <c r="B9" s="77" t="s">
        <v>370</v>
      </c>
      <c r="C9" s="78" t="s">
        <v>371</v>
      </c>
      <c r="D9" s="80" t="s">
        <v>134</v>
      </c>
      <c r="E9" s="1">
        <v>5</v>
      </c>
      <c r="F9" s="2">
        <f>IF(E9="","0",VLOOKUP(E9,Points,2))</f>
        <v>38</v>
      </c>
      <c r="G9" s="1">
        <v>3</v>
      </c>
      <c r="H9" s="2">
        <f>IF(G9="","0",VLOOKUP(G9,Points,2))</f>
        <v>40</v>
      </c>
      <c r="I9" s="1">
        <v>5</v>
      </c>
      <c r="J9" s="2">
        <f>IF(I9="","0",VLOOKUP(I9,Points,2))</f>
        <v>38</v>
      </c>
      <c r="K9" s="1">
        <v>2</v>
      </c>
      <c r="L9" s="2">
        <f>IF(K9="","0",VLOOKUP(K9,Points,2))</f>
        <v>42</v>
      </c>
      <c r="M9" s="1"/>
      <c r="N9" s="2" t="str">
        <f>IF(M9="","0",VLOOKUP(M9,Points,2))</f>
        <v>0</v>
      </c>
      <c r="O9" s="2">
        <f>F9+H9+J9+L9+N9</f>
        <v>158</v>
      </c>
    </row>
    <row r="10" spans="1:15" x14ac:dyDescent="0.3">
      <c r="A10" s="1">
        <v>6</v>
      </c>
      <c r="B10" s="77" t="s">
        <v>372</v>
      </c>
      <c r="C10" s="78" t="s">
        <v>373</v>
      </c>
      <c r="D10" s="80" t="s">
        <v>42</v>
      </c>
      <c r="E10" s="1">
        <v>7</v>
      </c>
      <c r="F10" s="2">
        <f>IF(E10="","0",VLOOKUP(E10,Points,2))</f>
        <v>36</v>
      </c>
      <c r="G10" s="1">
        <v>6</v>
      </c>
      <c r="H10" s="2">
        <f>IF(G10="","0",VLOOKUP(G10,Points,2))</f>
        <v>37</v>
      </c>
      <c r="I10" s="1">
        <v>8</v>
      </c>
      <c r="J10" s="2">
        <f>IF(I10="","0",VLOOKUP(I10,Points,2))</f>
        <v>35</v>
      </c>
      <c r="K10" s="1">
        <v>6</v>
      </c>
      <c r="L10" s="2">
        <f>IF(K10="","0",VLOOKUP(K10,Points,2))</f>
        <v>37</v>
      </c>
      <c r="M10" s="1"/>
      <c r="N10" s="2" t="str">
        <f>IF(M10="","0",VLOOKUP(M10,Points,2))</f>
        <v>0</v>
      </c>
      <c r="O10" s="2">
        <f>F10+H10+J10+L10+N10</f>
        <v>145</v>
      </c>
    </row>
    <row r="11" spans="1:15" x14ac:dyDescent="0.3">
      <c r="A11" s="1">
        <v>7</v>
      </c>
      <c r="B11" s="77" t="s">
        <v>376</v>
      </c>
      <c r="C11" s="78" t="s">
        <v>175</v>
      </c>
      <c r="D11" s="80" t="s">
        <v>168</v>
      </c>
      <c r="E11" s="1">
        <v>10</v>
      </c>
      <c r="F11" s="2">
        <f>IF(E11="","0",VLOOKUP(E11,Points,2))</f>
        <v>33</v>
      </c>
      <c r="G11" s="1">
        <v>10</v>
      </c>
      <c r="H11" s="2">
        <f>IF(G11="","0",VLOOKUP(G11,Points,2))</f>
        <v>33</v>
      </c>
      <c r="I11" s="1">
        <v>6</v>
      </c>
      <c r="J11" s="2">
        <f>IF(I11="","0",VLOOKUP(I11,Points,2))</f>
        <v>37</v>
      </c>
      <c r="K11" s="1">
        <v>7</v>
      </c>
      <c r="L11" s="2">
        <f>IF(K11="","0",VLOOKUP(K11,Points,2))</f>
        <v>36</v>
      </c>
      <c r="M11" s="1"/>
      <c r="N11" s="2" t="str">
        <f>IF(M11="","0",VLOOKUP(M11,Points,2))</f>
        <v>0</v>
      </c>
      <c r="O11" s="2">
        <f>F11+H11+J11+L11+N11</f>
        <v>139</v>
      </c>
    </row>
    <row r="12" spans="1:15" x14ac:dyDescent="0.3">
      <c r="A12" s="1">
        <v>8</v>
      </c>
      <c r="B12" s="77" t="s">
        <v>335</v>
      </c>
      <c r="C12" s="78" t="s">
        <v>375</v>
      </c>
      <c r="D12" s="80" t="s">
        <v>150</v>
      </c>
      <c r="E12" s="1">
        <v>9</v>
      </c>
      <c r="F12" s="2">
        <f>IF(E12="","0",VLOOKUP(E12,Points,2))</f>
        <v>34</v>
      </c>
      <c r="G12" s="1">
        <v>8</v>
      </c>
      <c r="H12" s="2">
        <f>IF(G12="","0",VLOOKUP(G12,Points,2))</f>
        <v>35</v>
      </c>
      <c r="I12" s="1">
        <v>10</v>
      </c>
      <c r="J12" s="2">
        <f>IF(I12="","0",VLOOKUP(I12,Points,2))</f>
        <v>33</v>
      </c>
      <c r="K12" s="1">
        <v>8</v>
      </c>
      <c r="L12" s="2">
        <f>IF(K12="","0",VLOOKUP(K12,Points,2))</f>
        <v>35</v>
      </c>
      <c r="M12" s="1"/>
      <c r="N12" s="2" t="str">
        <f>IF(M12="","0",VLOOKUP(M12,Points,2))</f>
        <v>0</v>
      </c>
      <c r="O12" s="2">
        <f>F12+H12+J12+L12+N12</f>
        <v>137</v>
      </c>
    </row>
    <row r="13" spans="1:15" x14ac:dyDescent="0.3">
      <c r="A13" s="1">
        <v>9</v>
      </c>
      <c r="B13" s="77" t="s">
        <v>116</v>
      </c>
      <c r="C13" s="78" t="s">
        <v>374</v>
      </c>
      <c r="D13" s="80" t="s">
        <v>88</v>
      </c>
      <c r="E13" s="1">
        <v>8</v>
      </c>
      <c r="F13" s="2">
        <f>IF(E13="","0",VLOOKUP(E13,Points,2))</f>
        <v>35</v>
      </c>
      <c r="G13" s="1">
        <v>7</v>
      </c>
      <c r="H13" s="2">
        <f>IF(G13="","0",VLOOKUP(G13,Points,2))</f>
        <v>36</v>
      </c>
      <c r="I13" s="1">
        <v>11</v>
      </c>
      <c r="J13" s="2">
        <f>IF(I13="","0",VLOOKUP(I13,Points,2))</f>
        <v>32</v>
      </c>
      <c r="K13" s="1">
        <v>9</v>
      </c>
      <c r="L13" s="2">
        <f>IF(K13="","0",VLOOKUP(K13,Points,2))</f>
        <v>34</v>
      </c>
      <c r="M13" s="1"/>
      <c r="N13" s="2" t="str">
        <f>IF(M13="","0",VLOOKUP(M13,Points,2))</f>
        <v>0</v>
      </c>
      <c r="O13" s="2">
        <f>F13+H13+J13+L13+N13</f>
        <v>137</v>
      </c>
    </row>
    <row r="14" spans="1:15" x14ac:dyDescent="0.3">
      <c r="A14" s="1">
        <v>10</v>
      </c>
      <c r="B14" s="71" t="s">
        <v>104</v>
      </c>
      <c r="C14" s="72" t="s">
        <v>378</v>
      </c>
      <c r="D14" s="71" t="s">
        <v>86</v>
      </c>
      <c r="E14" s="1">
        <v>12</v>
      </c>
      <c r="F14" s="2">
        <f>IF(E14="","0",VLOOKUP(E14,Points,2))</f>
        <v>31</v>
      </c>
      <c r="G14" s="1">
        <v>15</v>
      </c>
      <c r="H14" s="2">
        <f>IF(G14="","0",VLOOKUP(G14,Points,2))</f>
        <v>28</v>
      </c>
      <c r="I14" s="1">
        <v>7</v>
      </c>
      <c r="J14" s="2">
        <f>IF(I14="","0",VLOOKUP(I14,Points,2))</f>
        <v>36</v>
      </c>
      <c r="K14" s="1">
        <v>14</v>
      </c>
      <c r="L14" s="2">
        <f>IF(K14="","0",VLOOKUP(K14,Points,2))</f>
        <v>29</v>
      </c>
      <c r="M14" s="1"/>
      <c r="N14" s="2" t="str">
        <f>IF(M14="","0",VLOOKUP(M14,Points,2))</f>
        <v>0</v>
      </c>
      <c r="O14" s="2">
        <f>F14+H14+J14+L14+N14</f>
        <v>124</v>
      </c>
    </row>
    <row r="15" spans="1:15" x14ac:dyDescent="0.3">
      <c r="A15" s="1">
        <v>11</v>
      </c>
      <c r="B15" s="77" t="s">
        <v>351</v>
      </c>
      <c r="C15" s="78" t="s">
        <v>206</v>
      </c>
      <c r="D15" s="80" t="s">
        <v>48</v>
      </c>
      <c r="E15" s="1">
        <v>16</v>
      </c>
      <c r="F15" s="2">
        <f>IF(E15="","0",VLOOKUP(E15,Points,2))</f>
        <v>27</v>
      </c>
      <c r="G15" s="1">
        <v>12</v>
      </c>
      <c r="H15" s="2">
        <f>IF(G15="","0",VLOOKUP(G15,Points,2))</f>
        <v>31</v>
      </c>
      <c r="I15" s="1">
        <v>15</v>
      </c>
      <c r="J15" s="2">
        <f>IF(I15="","0",VLOOKUP(I15,Points,2))</f>
        <v>28</v>
      </c>
      <c r="K15" s="1">
        <v>12</v>
      </c>
      <c r="L15" s="2">
        <f>IF(K15="","0",VLOOKUP(K15,Points,2))</f>
        <v>31</v>
      </c>
      <c r="M15" s="1"/>
      <c r="N15" s="2" t="str">
        <f>IF(M15="","0",VLOOKUP(M15,Points,2))</f>
        <v>0</v>
      </c>
      <c r="O15" s="2">
        <f>F15+H15+J15+L15+N15</f>
        <v>117</v>
      </c>
    </row>
    <row r="16" spans="1:15" x14ac:dyDescent="0.3">
      <c r="A16" s="1">
        <v>12</v>
      </c>
      <c r="B16" s="77" t="s">
        <v>386</v>
      </c>
      <c r="C16" s="78" t="s">
        <v>387</v>
      </c>
      <c r="D16" s="80" t="s">
        <v>257</v>
      </c>
      <c r="E16" s="1">
        <v>18</v>
      </c>
      <c r="F16" s="2">
        <f>IF(E16="","0",VLOOKUP(E16,Points,2))</f>
        <v>25</v>
      </c>
      <c r="G16" s="1">
        <v>13</v>
      </c>
      <c r="H16" s="2">
        <f>IF(G16="","0",VLOOKUP(G16,Points,2))</f>
        <v>30</v>
      </c>
      <c r="I16" s="1">
        <v>13</v>
      </c>
      <c r="J16" s="2">
        <f>IF(I16="","0",VLOOKUP(I16,Points,2))</f>
        <v>30</v>
      </c>
      <c r="K16" s="1">
        <v>13</v>
      </c>
      <c r="L16" s="2">
        <f>IF(K16="","0",VLOOKUP(K16,Points,2))</f>
        <v>30</v>
      </c>
      <c r="M16" s="1"/>
      <c r="N16" s="2" t="str">
        <f>IF(M16="","0",VLOOKUP(M16,Points,2))</f>
        <v>0</v>
      </c>
      <c r="O16" s="2">
        <f>F16+H16+J16+L16+N16</f>
        <v>115</v>
      </c>
    </row>
    <row r="17" spans="1:15" x14ac:dyDescent="0.3">
      <c r="A17" s="1">
        <v>13</v>
      </c>
      <c r="B17" s="71" t="s">
        <v>97</v>
      </c>
      <c r="C17" s="72" t="s">
        <v>385</v>
      </c>
      <c r="D17" s="71" t="s">
        <v>48</v>
      </c>
      <c r="E17" s="1">
        <v>17</v>
      </c>
      <c r="F17" s="2">
        <f>IF(E17="","0",VLOOKUP(E17,Points,2))</f>
        <v>26</v>
      </c>
      <c r="G17" s="1">
        <v>16</v>
      </c>
      <c r="H17" s="2">
        <f>IF(G17="","0",VLOOKUP(G17,Points,2))</f>
        <v>27</v>
      </c>
      <c r="I17" s="1">
        <v>16</v>
      </c>
      <c r="J17" s="2">
        <f>IF(I17="","0",VLOOKUP(I17,Points,2))</f>
        <v>27</v>
      </c>
      <c r="K17" s="1">
        <v>10</v>
      </c>
      <c r="L17" s="2">
        <f>IF(K17="","0",VLOOKUP(K17,Points,2))</f>
        <v>33</v>
      </c>
      <c r="M17" s="1"/>
      <c r="N17" s="2" t="str">
        <f>IF(M17="","0",VLOOKUP(M17,Points,2))</f>
        <v>0</v>
      </c>
      <c r="O17" s="2">
        <f>F17+H17+J17+L17+N17</f>
        <v>113</v>
      </c>
    </row>
    <row r="18" spans="1:15" x14ac:dyDescent="0.3">
      <c r="A18" s="1">
        <v>14</v>
      </c>
      <c r="B18" s="71" t="s">
        <v>381</v>
      </c>
      <c r="C18" s="72" t="s">
        <v>382</v>
      </c>
      <c r="D18" s="71" t="s">
        <v>36</v>
      </c>
      <c r="E18" s="1">
        <v>14</v>
      </c>
      <c r="F18" s="2">
        <f>IF(E18="","0",VLOOKUP(E18,Points,2))</f>
        <v>29</v>
      </c>
      <c r="G18" s="1">
        <v>11</v>
      </c>
      <c r="H18" s="2">
        <f>IF(G18="","0",VLOOKUP(G18,Points,2))</f>
        <v>32</v>
      </c>
      <c r="I18" s="1">
        <v>14</v>
      </c>
      <c r="J18" s="2">
        <f>IF(I18="","0",VLOOKUP(I18,Points,2))</f>
        <v>29</v>
      </c>
      <c r="K18" s="1">
        <v>21</v>
      </c>
      <c r="L18" s="2">
        <f>IF(K18="","0",VLOOKUP(K18,Points,2))</f>
        <v>22</v>
      </c>
      <c r="M18" s="1"/>
      <c r="N18" s="2" t="str">
        <f>IF(M18="","0",VLOOKUP(M18,Points,2))</f>
        <v>0</v>
      </c>
      <c r="O18" s="2">
        <f>F18+H18+J18+L18+N18</f>
        <v>112</v>
      </c>
    </row>
    <row r="19" spans="1:15" x14ac:dyDescent="0.3">
      <c r="A19" s="1">
        <v>15</v>
      </c>
      <c r="B19" s="77" t="s">
        <v>377</v>
      </c>
      <c r="C19" s="78" t="s">
        <v>72</v>
      </c>
      <c r="D19" s="80" t="s">
        <v>167</v>
      </c>
      <c r="E19" s="1">
        <v>11</v>
      </c>
      <c r="F19" s="2">
        <f>IF(E19="","0",VLOOKUP(E19,Points,2))</f>
        <v>32</v>
      </c>
      <c r="G19" s="1">
        <v>26</v>
      </c>
      <c r="H19" s="2">
        <f>IF(G19="","0",VLOOKUP(G19,Points,2))</f>
        <v>17</v>
      </c>
      <c r="I19" s="1">
        <v>9</v>
      </c>
      <c r="J19" s="2">
        <f>IF(I19="","0",VLOOKUP(I19,Points,2))</f>
        <v>34</v>
      </c>
      <c r="K19" s="1">
        <v>16</v>
      </c>
      <c r="L19" s="2">
        <f>IF(K19="","0",VLOOKUP(K19,Points,2))</f>
        <v>27</v>
      </c>
      <c r="M19" s="1"/>
      <c r="N19" s="2" t="str">
        <f>IF(M19="","0",VLOOKUP(M19,Points,2))</f>
        <v>0</v>
      </c>
      <c r="O19" s="2">
        <f>F19+H19+J19+L19+N19</f>
        <v>110</v>
      </c>
    </row>
    <row r="20" spans="1:15" x14ac:dyDescent="0.3">
      <c r="A20" s="1">
        <v>16</v>
      </c>
      <c r="B20" s="77" t="s">
        <v>379</v>
      </c>
      <c r="C20" s="78" t="s">
        <v>380</v>
      </c>
      <c r="D20" s="80" t="s">
        <v>150</v>
      </c>
      <c r="E20" s="1">
        <v>13</v>
      </c>
      <c r="F20" s="2">
        <f>IF(E20="","0",VLOOKUP(E20,Points,2))</f>
        <v>30</v>
      </c>
      <c r="G20" s="1">
        <v>14</v>
      </c>
      <c r="H20" s="2">
        <f>IF(G20="","0",VLOOKUP(G20,Points,2))</f>
        <v>29</v>
      </c>
      <c r="I20" s="1">
        <v>19</v>
      </c>
      <c r="J20" s="2">
        <f>IF(I20="","0",VLOOKUP(I20,Points,2))</f>
        <v>24</v>
      </c>
      <c r="K20" s="1">
        <v>18</v>
      </c>
      <c r="L20" s="2">
        <f>IF(K20="","0",VLOOKUP(K20,Points,2))</f>
        <v>25</v>
      </c>
      <c r="M20" s="1"/>
      <c r="N20" s="2" t="str">
        <f>IF(M20="","0",VLOOKUP(M20,Points,2))</f>
        <v>0</v>
      </c>
      <c r="O20" s="2">
        <f>F20+H20+J20+L20+N20</f>
        <v>108</v>
      </c>
    </row>
    <row r="21" spans="1:15" x14ac:dyDescent="0.3">
      <c r="A21" s="1">
        <v>17</v>
      </c>
      <c r="B21" s="71" t="s">
        <v>99</v>
      </c>
      <c r="C21" s="72" t="s">
        <v>394</v>
      </c>
      <c r="D21" s="71" t="s">
        <v>85</v>
      </c>
      <c r="E21" s="1">
        <v>25</v>
      </c>
      <c r="F21" s="2">
        <f>IF(E21="","0",VLOOKUP(E21,Points,2))</f>
        <v>18</v>
      </c>
      <c r="G21" s="1">
        <v>18</v>
      </c>
      <c r="H21" s="2">
        <f>IF(G21="","0",VLOOKUP(G21,Points,2))</f>
        <v>25</v>
      </c>
      <c r="I21" s="1">
        <v>12</v>
      </c>
      <c r="J21" s="2">
        <f>IF(I21="","0",VLOOKUP(I21,Points,2))</f>
        <v>31</v>
      </c>
      <c r="K21" s="1">
        <v>11</v>
      </c>
      <c r="L21" s="2">
        <f>IF(K21="","0",VLOOKUP(K21,Points,2))</f>
        <v>32</v>
      </c>
      <c r="M21" s="1"/>
      <c r="N21" s="2" t="str">
        <f>IF(M21="","0",VLOOKUP(M21,Points,2))</f>
        <v>0</v>
      </c>
      <c r="O21" s="2">
        <f>F21+H21+J21+L21+N21</f>
        <v>106</v>
      </c>
    </row>
    <row r="22" spans="1:15" x14ac:dyDescent="0.3">
      <c r="A22" s="1">
        <v>18</v>
      </c>
      <c r="B22" s="71" t="s">
        <v>388</v>
      </c>
      <c r="C22" s="72" t="s">
        <v>389</v>
      </c>
      <c r="D22" s="71" t="s">
        <v>51</v>
      </c>
      <c r="E22" s="1">
        <v>19</v>
      </c>
      <c r="F22" s="2">
        <f>IF(E22="","0",VLOOKUP(E22,Points,2))</f>
        <v>24</v>
      </c>
      <c r="G22" s="1">
        <v>27</v>
      </c>
      <c r="H22" s="2">
        <f>IF(G22="","0",VLOOKUP(G22,Points,2))</f>
        <v>16</v>
      </c>
      <c r="I22" s="1">
        <v>22</v>
      </c>
      <c r="J22" s="2">
        <f>IF(I22="","0",VLOOKUP(I22,Points,2))</f>
        <v>21</v>
      </c>
      <c r="K22" s="1">
        <v>15</v>
      </c>
      <c r="L22" s="2">
        <f>IF(K22="","0",VLOOKUP(K22,Points,2))</f>
        <v>28</v>
      </c>
      <c r="M22" s="1"/>
      <c r="N22" s="2" t="str">
        <f>IF(M22="","0",VLOOKUP(M22,Points,2))</f>
        <v>0</v>
      </c>
      <c r="O22" s="2">
        <f>F22+H22+J22+L22+N22</f>
        <v>89</v>
      </c>
    </row>
    <row r="23" spans="1:15" x14ac:dyDescent="0.3">
      <c r="A23" s="1">
        <v>19</v>
      </c>
      <c r="B23" s="77" t="s">
        <v>401</v>
      </c>
      <c r="C23" s="78" t="s">
        <v>219</v>
      </c>
      <c r="D23" s="80" t="s">
        <v>39</v>
      </c>
      <c r="E23" s="1">
        <v>31</v>
      </c>
      <c r="F23" s="2">
        <f>IF(E23="","0",VLOOKUP(E23,Points,2))</f>
        <v>12</v>
      </c>
      <c r="G23" s="1">
        <v>21</v>
      </c>
      <c r="H23" s="2">
        <f>IF(G23="","0",VLOOKUP(G23,Points,2))</f>
        <v>22</v>
      </c>
      <c r="I23" s="1">
        <v>19</v>
      </c>
      <c r="J23" s="2">
        <f>IF(I23="","0",VLOOKUP(I23,Points,2))</f>
        <v>24</v>
      </c>
      <c r="K23" s="1">
        <v>17</v>
      </c>
      <c r="L23" s="2">
        <f>IF(K23="","0",VLOOKUP(K23,Points,2))</f>
        <v>26</v>
      </c>
      <c r="M23" s="1"/>
      <c r="N23" s="2" t="str">
        <f>IF(M23="","0",VLOOKUP(M23,Points,2))</f>
        <v>0</v>
      </c>
      <c r="O23" s="2">
        <f>F23+H23+J23+L23+N23</f>
        <v>84</v>
      </c>
    </row>
    <row r="24" spans="1:15" x14ac:dyDescent="0.3">
      <c r="A24" s="1">
        <v>20</v>
      </c>
      <c r="B24" s="77" t="s">
        <v>398</v>
      </c>
      <c r="C24" s="78" t="s">
        <v>399</v>
      </c>
      <c r="D24" s="80" t="s">
        <v>48</v>
      </c>
      <c r="E24" s="1">
        <v>29</v>
      </c>
      <c r="F24" s="2">
        <f>IF(E24="","0",VLOOKUP(E24,Points,2))</f>
        <v>14</v>
      </c>
      <c r="G24" s="1">
        <v>24</v>
      </c>
      <c r="H24" s="2">
        <f>IF(G24="","0",VLOOKUP(G24,Points,2))</f>
        <v>19</v>
      </c>
      <c r="I24" s="1">
        <v>17</v>
      </c>
      <c r="J24" s="2">
        <f>IF(I24="","0",VLOOKUP(I24,Points,2))</f>
        <v>26</v>
      </c>
      <c r="K24" s="1">
        <v>23</v>
      </c>
      <c r="L24" s="2">
        <f>IF(K24="","0",VLOOKUP(K24,Points,2))</f>
        <v>20</v>
      </c>
      <c r="M24" s="1"/>
      <c r="N24" s="2" t="str">
        <f>IF(M24="","0",VLOOKUP(M24,Points,2))</f>
        <v>0</v>
      </c>
      <c r="O24" s="2">
        <f>F24+H24+J24+L24+N24</f>
        <v>79</v>
      </c>
    </row>
    <row r="25" spans="1:15" x14ac:dyDescent="0.3">
      <c r="A25" s="1">
        <v>21</v>
      </c>
      <c r="B25" s="71" t="s">
        <v>383</v>
      </c>
      <c r="C25" s="72" t="s">
        <v>384</v>
      </c>
      <c r="D25" s="71" t="s">
        <v>42</v>
      </c>
      <c r="E25" s="1">
        <v>15</v>
      </c>
      <c r="F25" s="2">
        <f>IF(E25="","0",VLOOKUP(E25,Points,2))</f>
        <v>28</v>
      </c>
      <c r="G25" s="1">
        <v>19</v>
      </c>
      <c r="H25" s="2">
        <f>IF(G25="","0",VLOOKUP(G25,Points,2))</f>
        <v>24</v>
      </c>
      <c r="I25" s="1">
        <v>23</v>
      </c>
      <c r="J25" s="2">
        <f>IF(I25="","0",VLOOKUP(I25,Points,2))</f>
        <v>20</v>
      </c>
      <c r="K25" s="1">
        <v>39</v>
      </c>
      <c r="L25" s="2">
        <f>IF(K25="","0",VLOOKUP(K25,Points,2))</f>
        <v>4</v>
      </c>
      <c r="M25" s="1"/>
      <c r="N25" s="2" t="str">
        <f>IF(M25="","0",VLOOKUP(M25,Points,2))</f>
        <v>0</v>
      </c>
      <c r="O25" s="2">
        <f>F25+H25+J25+L25+N25</f>
        <v>76</v>
      </c>
    </row>
    <row r="26" spans="1:15" x14ac:dyDescent="0.3">
      <c r="A26" s="1">
        <v>22</v>
      </c>
      <c r="B26" s="77" t="s">
        <v>363</v>
      </c>
      <c r="C26" s="78" t="s">
        <v>364</v>
      </c>
      <c r="D26" s="80" t="s">
        <v>51</v>
      </c>
      <c r="E26" s="208">
        <v>25.584415584415598</v>
      </c>
      <c r="F26" s="2">
        <f>IF(E26="","0",VLOOKUP(E26,Points,2))</f>
        <v>18</v>
      </c>
      <c r="G26" s="208">
        <v>25.1769659788065</v>
      </c>
      <c r="H26" s="2">
        <f>IF(G26="","0",VLOOKUP(G26,Points,2))</f>
        <v>18</v>
      </c>
      <c r="I26" s="208">
        <v>22.4773630343166</v>
      </c>
      <c r="J26" s="2">
        <f>IF(I26="","0",VLOOKUP(I26,Points,2))</f>
        <v>21</v>
      </c>
      <c r="K26" s="208">
        <v>26.479831426851302</v>
      </c>
      <c r="L26" s="2">
        <f>IF(K26="","0",VLOOKUP(K26,Points,2))</f>
        <v>17</v>
      </c>
      <c r="M26" s="1"/>
      <c r="N26" s="2" t="str">
        <f>IF(M26="","0",VLOOKUP(M26,Points,2))</f>
        <v>0</v>
      </c>
      <c r="O26" s="2">
        <f>F26+H26+J26+L26+N26</f>
        <v>74</v>
      </c>
    </row>
    <row r="27" spans="1:15" x14ac:dyDescent="0.3">
      <c r="A27" s="1">
        <v>23</v>
      </c>
      <c r="B27" s="77" t="s">
        <v>365</v>
      </c>
      <c r="C27" s="78" t="s">
        <v>366</v>
      </c>
      <c r="D27" s="80" t="s">
        <v>253</v>
      </c>
      <c r="E27" s="208">
        <v>26.666854884246199</v>
      </c>
      <c r="F27" s="2">
        <f>IF(E27="","0",VLOOKUP(E27,Points,2))</f>
        <v>17</v>
      </c>
      <c r="G27" s="208">
        <v>26.268934746235399</v>
      </c>
      <c r="H27" s="2">
        <f>IF(G27="","0",VLOOKUP(G27,Points,2))</f>
        <v>17</v>
      </c>
      <c r="I27" s="208">
        <v>23.417700180614101</v>
      </c>
      <c r="J27" s="2">
        <f>IF(I27="","0",VLOOKUP(I27,Points,2))</f>
        <v>20</v>
      </c>
      <c r="K27" s="208">
        <v>27.6833232992173</v>
      </c>
      <c r="L27" s="2">
        <f>IF(K27="","0",VLOOKUP(K27,Points,2))</f>
        <v>16</v>
      </c>
      <c r="M27" s="1"/>
      <c r="N27" s="2" t="str">
        <f>IF(M27="","0",VLOOKUP(M27,Points,2))</f>
        <v>0</v>
      </c>
      <c r="O27" s="2">
        <f>F27+H27+J27+L27+N27</f>
        <v>70</v>
      </c>
    </row>
    <row r="28" spans="1:15" x14ac:dyDescent="0.3">
      <c r="A28" s="1">
        <v>24</v>
      </c>
      <c r="B28" s="77" t="s">
        <v>368</v>
      </c>
      <c r="C28" s="78" t="s">
        <v>369</v>
      </c>
      <c r="D28" s="80" t="s">
        <v>254</v>
      </c>
      <c r="E28" s="208">
        <v>27.749294184076799</v>
      </c>
      <c r="F28" s="2">
        <f>IF(E28="","0",VLOOKUP(E28,Points,2))</f>
        <v>16</v>
      </c>
      <c r="G28" s="208">
        <v>27.360903513664301</v>
      </c>
      <c r="H28" s="2">
        <f>IF(G28="","0",VLOOKUP(G28,Points,2))</f>
        <v>16</v>
      </c>
      <c r="I28" s="208">
        <v>24.3580373269115</v>
      </c>
      <c r="J28" s="2">
        <f>IF(I28="","0",VLOOKUP(I28,Points,2))</f>
        <v>19</v>
      </c>
      <c r="K28" s="208">
        <v>28.8868151715834</v>
      </c>
      <c r="L28" s="2">
        <f>IF(K28="","0",VLOOKUP(K28,Points,2))</f>
        <v>15</v>
      </c>
      <c r="M28" s="1"/>
      <c r="N28" s="2" t="str">
        <f>IF(M28="","0",VLOOKUP(M28,Points,2))</f>
        <v>0</v>
      </c>
      <c r="O28" s="2">
        <f>F28+H28+J28+L28+N28</f>
        <v>66</v>
      </c>
    </row>
    <row r="29" spans="1:15" x14ac:dyDescent="0.3">
      <c r="A29" s="1">
        <v>25</v>
      </c>
      <c r="B29" s="77" t="s">
        <v>184</v>
      </c>
      <c r="C29" s="78" t="s">
        <v>367</v>
      </c>
      <c r="D29" s="80" t="s">
        <v>134</v>
      </c>
      <c r="E29" s="208">
        <v>28.831733483907399</v>
      </c>
      <c r="F29" s="2">
        <f>IF(E29="","0",VLOOKUP(E29,Points,2))</f>
        <v>15</v>
      </c>
      <c r="G29" s="208">
        <v>28.4528722810931</v>
      </c>
      <c r="H29" s="2">
        <f>IF(G29="","0",VLOOKUP(G29,Points,2))</f>
        <v>15</v>
      </c>
      <c r="I29" s="208">
        <v>25.298374473208899</v>
      </c>
      <c r="J29" s="2">
        <f>IF(I29="","0",VLOOKUP(I29,Points,2))</f>
        <v>18</v>
      </c>
      <c r="K29" s="208">
        <v>30.090307043949402</v>
      </c>
      <c r="L29" s="2">
        <f>IF(K29="","0",VLOOKUP(K29,Points,2))</f>
        <v>13</v>
      </c>
      <c r="M29" s="1"/>
      <c r="N29" s="2" t="str">
        <f>IF(M29="","0",VLOOKUP(M29,Points,2))</f>
        <v>0</v>
      </c>
      <c r="O29" s="2">
        <f>F29+H29+J29+L29+N29</f>
        <v>61</v>
      </c>
    </row>
    <row r="30" spans="1:15" x14ac:dyDescent="0.3">
      <c r="A30" s="1">
        <v>26</v>
      </c>
      <c r="B30" s="77" t="s">
        <v>370</v>
      </c>
      <c r="C30" s="78" t="s">
        <v>371</v>
      </c>
      <c r="D30" s="80" t="s">
        <v>134</v>
      </c>
      <c r="E30" s="208">
        <v>29.914172783738</v>
      </c>
      <c r="F30" s="2">
        <f>IF(E30="","0",VLOOKUP(E30,Points,2))</f>
        <v>14</v>
      </c>
      <c r="G30" s="208">
        <v>29.544841048521999</v>
      </c>
      <c r="H30" s="2">
        <f>IF(G30="","0",VLOOKUP(G30,Points,2))</f>
        <v>14</v>
      </c>
      <c r="I30" s="208">
        <v>26.238711619506301</v>
      </c>
      <c r="J30" s="2">
        <f>IF(I30="","0",VLOOKUP(I30,Points,2))</f>
        <v>17</v>
      </c>
      <c r="K30" s="208">
        <v>31.293798916315499</v>
      </c>
      <c r="L30" s="2">
        <f>IF(K30="","0",VLOOKUP(K30,Points,2))</f>
        <v>12</v>
      </c>
      <c r="M30" s="1"/>
      <c r="N30" s="2" t="str">
        <f>IF(M30="","0",VLOOKUP(M30,Points,2))</f>
        <v>0</v>
      </c>
      <c r="O30" s="2">
        <f>F30+H30+J30+L30+N30</f>
        <v>57</v>
      </c>
    </row>
    <row r="31" spans="1:15" x14ac:dyDescent="0.3">
      <c r="A31" s="1">
        <v>27</v>
      </c>
      <c r="B31" s="77" t="s">
        <v>372</v>
      </c>
      <c r="C31" s="78" t="s">
        <v>373</v>
      </c>
      <c r="D31" s="80" t="s">
        <v>1015</v>
      </c>
      <c r="E31" s="208">
        <v>30.9966120835686</v>
      </c>
      <c r="F31" s="2">
        <f>IF(E31="","0",VLOOKUP(E31,Points,2))</f>
        <v>13</v>
      </c>
      <c r="G31" s="208">
        <v>30.636809815950901</v>
      </c>
      <c r="H31" s="2">
        <f>IF(G31="","0",VLOOKUP(G31,Points,2))</f>
        <v>13</v>
      </c>
      <c r="I31" s="208">
        <v>27.179048765803699</v>
      </c>
      <c r="J31" s="2">
        <f>IF(I31="","0",VLOOKUP(I31,Points,2))</f>
        <v>16</v>
      </c>
      <c r="K31" s="208">
        <v>32.497290788681497</v>
      </c>
      <c r="L31" s="2">
        <f>IF(K31="","0",VLOOKUP(K31,Points,2))</f>
        <v>11</v>
      </c>
      <c r="M31" s="1"/>
      <c r="N31" s="2" t="str">
        <f>IF(M31="","0",VLOOKUP(M31,Points,2))</f>
        <v>0</v>
      </c>
      <c r="O31" s="2">
        <f>F31+H31+J31+L31+N31</f>
        <v>53</v>
      </c>
    </row>
    <row r="32" spans="1:15" x14ac:dyDescent="0.3">
      <c r="A32" s="1">
        <v>28</v>
      </c>
      <c r="B32" s="77" t="s">
        <v>376</v>
      </c>
      <c r="C32" s="78" t="s">
        <v>175</v>
      </c>
      <c r="D32" s="80" t="s">
        <v>168</v>
      </c>
      <c r="E32" s="208">
        <v>32.079051383399197</v>
      </c>
      <c r="F32" s="2">
        <f>IF(E32="","0",VLOOKUP(E32,Points,2))</f>
        <v>11</v>
      </c>
      <c r="G32" s="208">
        <v>31.7287785833798</v>
      </c>
      <c r="H32" s="2">
        <f>IF(G32="","0",VLOOKUP(G32,Points,2))</f>
        <v>12</v>
      </c>
      <c r="I32" s="208">
        <v>28.119385912101102</v>
      </c>
      <c r="J32" s="2">
        <f>IF(I32="","0",VLOOKUP(I32,Points,2))</f>
        <v>15</v>
      </c>
      <c r="K32" s="208">
        <v>33.700782661047498</v>
      </c>
      <c r="L32" s="2">
        <f>IF(K32="","0",VLOOKUP(K32,Points,2))</f>
        <v>10</v>
      </c>
      <c r="M32" s="1"/>
      <c r="N32" s="2" t="str">
        <f>IF(M32="","0",VLOOKUP(M32,Points,2))</f>
        <v>0</v>
      </c>
      <c r="O32" s="2">
        <f>F32+H32+J32+L32+N32</f>
        <v>48</v>
      </c>
    </row>
    <row r="33" spans="1:15" x14ac:dyDescent="0.3">
      <c r="A33" s="1">
        <v>29</v>
      </c>
      <c r="B33" s="77" t="s">
        <v>335</v>
      </c>
      <c r="C33" s="78" t="s">
        <v>375</v>
      </c>
      <c r="D33" s="80" t="s">
        <v>150</v>
      </c>
      <c r="E33" s="208">
        <v>33.1614906832298</v>
      </c>
      <c r="F33" s="2">
        <f>IF(E33="","0",VLOOKUP(E33,Points,2))</f>
        <v>10</v>
      </c>
      <c r="G33" s="208">
        <v>32.820747350808702</v>
      </c>
      <c r="H33" s="2">
        <f>IF(G33="","0",VLOOKUP(G33,Points,2))</f>
        <v>11</v>
      </c>
      <c r="I33" s="208">
        <v>29.0597230583985</v>
      </c>
      <c r="J33" s="2">
        <f>IF(I33="","0",VLOOKUP(I33,Points,2))</f>
        <v>14</v>
      </c>
      <c r="K33" s="208">
        <v>34.904274533413599</v>
      </c>
      <c r="L33" s="2">
        <f>IF(K33="","0",VLOOKUP(K33,Points,2))</f>
        <v>9</v>
      </c>
      <c r="M33" s="1"/>
      <c r="N33" s="2" t="str">
        <f>IF(M33="","0",VLOOKUP(M33,Points,2))</f>
        <v>0</v>
      </c>
      <c r="O33" s="2">
        <f>F33+H33+J33+L33+N33</f>
        <v>44</v>
      </c>
    </row>
    <row r="34" spans="1:15" x14ac:dyDescent="0.3">
      <c r="A34" s="1">
        <v>30</v>
      </c>
      <c r="B34" s="77" t="s">
        <v>390</v>
      </c>
      <c r="C34" s="78" t="s">
        <v>391</v>
      </c>
      <c r="D34" s="80" t="s">
        <v>258</v>
      </c>
      <c r="E34" s="208">
        <v>20</v>
      </c>
      <c r="F34" s="2">
        <f>IF(E34="","0",VLOOKUP(E34,Points,2))</f>
        <v>23</v>
      </c>
      <c r="G34" s="208">
        <v>23</v>
      </c>
      <c r="H34" s="2">
        <f>IF(G34="","0",VLOOKUP(G34,Points,2))</f>
        <v>20</v>
      </c>
      <c r="I34" s="208"/>
      <c r="J34" s="2" t="str">
        <f>IF(I34="","0",VLOOKUP(I34,Points,2))</f>
        <v>0</v>
      </c>
      <c r="K34" s="208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43</v>
      </c>
    </row>
    <row r="35" spans="1:15" x14ac:dyDescent="0.3">
      <c r="A35" s="1">
        <v>31</v>
      </c>
      <c r="B35" s="77" t="s">
        <v>116</v>
      </c>
      <c r="C35" s="78" t="s">
        <v>374</v>
      </c>
      <c r="D35" s="80" t="s">
        <v>88</v>
      </c>
      <c r="E35" s="208">
        <v>34.243929983060397</v>
      </c>
      <c r="F35" s="2">
        <f>IF(E35="","0",VLOOKUP(E35,Points,2))</f>
        <v>9</v>
      </c>
      <c r="G35" s="208">
        <v>33.912716118237597</v>
      </c>
      <c r="H35" s="2">
        <f>IF(G35="","0",VLOOKUP(G35,Points,2))</f>
        <v>10</v>
      </c>
      <c r="I35" s="208">
        <v>30.000060204695899</v>
      </c>
      <c r="J35" s="2">
        <f>IF(I35="","0",VLOOKUP(I35,Points,2))</f>
        <v>13</v>
      </c>
      <c r="K35" s="208">
        <v>36.1077664057796</v>
      </c>
      <c r="L35" s="2">
        <f>IF(K35="","0",VLOOKUP(K35,Points,2))</f>
        <v>7</v>
      </c>
      <c r="M35" s="1"/>
      <c r="N35" s="2" t="str">
        <f>IF(M35="","0",VLOOKUP(M35,Points,2))</f>
        <v>0</v>
      </c>
      <c r="O35" s="2">
        <f>F35+H35+J35+L35+N35</f>
        <v>39</v>
      </c>
    </row>
    <row r="36" spans="1:15" x14ac:dyDescent="0.3">
      <c r="A36" s="1">
        <v>32</v>
      </c>
      <c r="B36" s="71" t="s">
        <v>104</v>
      </c>
      <c r="C36" s="72" t="s">
        <v>378</v>
      </c>
      <c r="D36" s="71" t="s">
        <v>86</v>
      </c>
      <c r="E36" s="208">
        <v>35.326369282891001</v>
      </c>
      <c r="F36" s="2">
        <f>IF(E36="","0",VLOOKUP(E36,Points,2))</f>
        <v>8</v>
      </c>
      <c r="G36" s="208">
        <v>35.004684885666499</v>
      </c>
      <c r="H36" s="2">
        <f>IF(G36="","0",VLOOKUP(G36,Points,2))</f>
        <v>8</v>
      </c>
      <c r="I36" s="208">
        <v>30.940397350993301</v>
      </c>
      <c r="J36" s="2">
        <f>IF(I36="","0",VLOOKUP(I36,Points,2))</f>
        <v>13</v>
      </c>
      <c r="K36" s="208">
        <v>37.311258278145701</v>
      </c>
      <c r="L36" s="2">
        <f>IF(K36="","0",VLOOKUP(K36,Points,2))</f>
        <v>6</v>
      </c>
      <c r="M36" s="1"/>
      <c r="N36" s="2" t="str">
        <f>IF(M36="","0",VLOOKUP(M36,Points,2))</f>
        <v>0</v>
      </c>
      <c r="O36" s="2">
        <f>F36+H36+J36+L36+N36</f>
        <v>35</v>
      </c>
    </row>
    <row r="37" spans="1:15" x14ac:dyDescent="0.3">
      <c r="A37" s="1">
        <v>33</v>
      </c>
      <c r="B37" s="77" t="s">
        <v>351</v>
      </c>
      <c r="C37" s="78" t="s">
        <v>206</v>
      </c>
      <c r="D37" s="80" t="s">
        <v>48</v>
      </c>
      <c r="E37" s="208">
        <v>36.408808582721598</v>
      </c>
      <c r="F37" s="2">
        <f>IF(E37="","0",VLOOKUP(E37,Points,2))</f>
        <v>7</v>
      </c>
      <c r="G37" s="208">
        <v>36.096653653095402</v>
      </c>
      <c r="H37" s="2">
        <f>IF(G37="","0",VLOOKUP(G37,Points,2))</f>
        <v>7</v>
      </c>
      <c r="I37" s="208">
        <v>31.880734497290799</v>
      </c>
      <c r="J37" s="2">
        <f>IF(I37="","0",VLOOKUP(I37,Points,2))</f>
        <v>12</v>
      </c>
      <c r="K37" s="208">
        <v>38.514750150511702</v>
      </c>
      <c r="L37" s="2">
        <f>IF(K37="","0",VLOOKUP(K37,Points,2))</f>
        <v>5</v>
      </c>
      <c r="M37" s="1"/>
      <c r="N37" s="2" t="str">
        <f>IF(M37="","0",VLOOKUP(M37,Points,2))</f>
        <v>0</v>
      </c>
      <c r="O37" s="2">
        <f>F37+H37+J37+L37+N37</f>
        <v>31</v>
      </c>
    </row>
    <row r="38" spans="1:15" x14ac:dyDescent="0.3">
      <c r="A38" s="1">
        <v>34</v>
      </c>
      <c r="B38" s="77" t="s">
        <v>416</v>
      </c>
      <c r="C38" s="78" t="s">
        <v>417</v>
      </c>
      <c r="D38" s="80" t="s">
        <v>260</v>
      </c>
      <c r="E38" s="1">
        <v>45</v>
      </c>
      <c r="F38" s="2">
        <f t="shared" ref="F37:F68" si="0">IF(E38="","0",VLOOKUP(E38,Points,2))</f>
        <v>0</v>
      </c>
      <c r="G38" s="1">
        <v>31</v>
      </c>
      <c r="H38" s="2">
        <f t="shared" ref="H37:H68" si="1">IF(G38="","0",VLOOKUP(G38,Points,2))</f>
        <v>12</v>
      </c>
      <c r="I38" s="1">
        <v>28</v>
      </c>
      <c r="J38" s="2">
        <f t="shared" ref="J37:J68" si="2">IF(I38="","0",VLOOKUP(I38,Points,2))</f>
        <v>15</v>
      </c>
      <c r="K38" s="208">
        <v>32</v>
      </c>
      <c r="L38" s="2">
        <f t="shared" ref="L37:L68" si="3">IF(K38="","0",VLOOKUP(K38,Points,2))</f>
        <v>11</v>
      </c>
      <c r="M38" s="1"/>
      <c r="N38" s="2" t="str">
        <f t="shared" ref="N37:N68" si="4">IF(M38="","0",VLOOKUP(M38,Points,2))</f>
        <v>0</v>
      </c>
      <c r="O38" s="2">
        <f t="shared" ref="O37:O68" si="5">F38+H38+J38+L38+N38</f>
        <v>38</v>
      </c>
    </row>
    <row r="39" spans="1:15" x14ac:dyDescent="0.3">
      <c r="A39" s="1">
        <v>35</v>
      </c>
      <c r="B39" s="77" t="s">
        <v>890</v>
      </c>
      <c r="C39" s="78" t="s">
        <v>818</v>
      </c>
      <c r="D39" s="80" t="s">
        <v>67</v>
      </c>
      <c r="E39" s="1"/>
      <c r="F39" s="2" t="str">
        <f t="shared" si="0"/>
        <v>0</v>
      </c>
      <c r="G39" s="1">
        <v>17</v>
      </c>
      <c r="H39" s="2">
        <f t="shared" si="1"/>
        <v>26</v>
      </c>
      <c r="I39" s="1">
        <v>34</v>
      </c>
      <c r="J39" s="2">
        <f t="shared" si="2"/>
        <v>9</v>
      </c>
      <c r="K39" s="208">
        <v>47</v>
      </c>
      <c r="L39" s="2">
        <f t="shared" si="3"/>
        <v>0</v>
      </c>
      <c r="M39" s="1"/>
      <c r="N39" s="2" t="str">
        <f t="shared" si="4"/>
        <v>0</v>
      </c>
      <c r="O39" s="2">
        <f t="shared" si="5"/>
        <v>35</v>
      </c>
    </row>
    <row r="40" spans="1:15" x14ac:dyDescent="0.3">
      <c r="A40" s="1">
        <v>36</v>
      </c>
      <c r="B40" s="71" t="s">
        <v>397</v>
      </c>
      <c r="C40" s="72" t="s">
        <v>72</v>
      </c>
      <c r="D40" s="71" t="s">
        <v>259</v>
      </c>
      <c r="E40" s="1">
        <v>28</v>
      </c>
      <c r="F40" s="2">
        <f t="shared" si="0"/>
        <v>15</v>
      </c>
      <c r="G40" s="1"/>
      <c r="H40" s="2" t="str">
        <f t="shared" si="1"/>
        <v>0</v>
      </c>
      <c r="I40" s="1">
        <v>26</v>
      </c>
      <c r="J40" s="2">
        <f t="shared" si="2"/>
        <v>17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32</v>
      </c>
    </row>
    <row r="41" spans="1:15" x14ac:dyDescent="0.3">
      <c r="A41" s="1">
        <v>37</v>
      </c>
      <c r="B41" s="71" t="s">
        <v>393</v>
      </c>
      <c r="C41" s="72" t="s">
        <v>152</v>
      </c>
      <c r="D41" s="71" t="s">
        <v>45</v>
      </c>
      <c r="E41" s="1">
        <v>22</v>
      </c>
      <c r="F41" s="2">
        <f t="shared" si="0"/>
        <v>21</v>
      </c>
      <c r="G41" s="1">
        <v>33</v>
      </c>
      <c r="H41" s="2">
        <f t="shared" si="1"/>
        <v>10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31</v>
      </c>
    </row>
    <row r="42" spans="1:15" x14ac:dyDescent="0.3">
      <c r="A42" s="1">
        <v>38</v>
      </c>
      <c r="B42" s="71" t="s">
        <v>861</v>
      </c>
      <c r="C42" s="72" t="s">
        <v>133</v>
      </c>
      <c r="D42" s="71" t="s">
        <v>51</v>
      </c>
      <c r="E42" s="1"/>
      <c r="F42" s="2" t="str">
        <f t="shared" si="0"/>
        <v>0</v>
      </c>
      <c r="G42" s="1">
        <v>49</v>
      </c>
      <c r="H42" s="2">
        <f t="shared" si="1"/>
        <v>0</v>
      </c>
      <c r="I42" s="1">
        <v>29</v>
      </c>
      <c r="J42" s="2">
        <f t="shared" si="2"/>
        <v>14</v>
      </c>
      <c r="K42" s="1">
        <v>30</v>
      </c>
      <c r="L42" s="2">
        <f t="shared" si="3"/>
        <v>13</v>
      </c>
      <c r="M42" s="1"/>
      <c r="N42" s="2" t="str">
        <f t="shared" si="4"/>
        <v>0</v>
      </c>
      <c r="O42" s="2">
        <f t="shared" si="5"/>
        <v>27</v>
      </c>
    </row>
    <row r="43" spans="1:15" x14ac:dyDescent="0.3">
      <c r="A43" s="1">
        <v>39</v>
      </c>
      <c r="B43" s="71" t="s">
        <v>414</v>
      </c>
      <c r="C43" s="72" t="s">
        <v>175</v>
      </c>
      <c r="D43" s="71" t="s">
        <v>134</v>
      </c>
      <c r="E43" s="1">
        <v>43</v>
      </c>
      <c r="F43" s="2">
        <f t="shared" si="0"/>
        <v>0</v>
      </c>
      <c r="G43" s="1">
        <v>37</v>
      </c>
      <c r="H43" s="2">
        <f t="shared" si="1"/>
        <v>6</v>
      </c>
      <c r="I43" s="1">
        <v>30</v>
      </c>
      <c r="J43" s="2">
        <f t="shared" si="2"/>
        <v>13</v>
      </c>
      <c r="K43" s="1">
        <v>36</v>
      </c>
      <c r="L43" s="2">
        <f t="shared" si="3"/>
        <v>7</v>
      </c>
      <c r="M43" s="1"/>
      <c r="N43" s="2" t="str">
        <f t="shared" si="4"/>
        <v>0</v>
      </c>
      <c r="O43" s="2">
        <f t="shared" si="5"/>
        <v>26</v>
      </c>
    </row>
    <row r="44" spans="1:15" x14ac:dyDescent="0.3">
      <c r="A44" s="1">
        <v>40</v>
      </c>
      <c r="B44" s="82" t="s">
        <v>932</v>
      </c>
      <c r="C44" s="82" t="s">
        <v>939</v>
      </c>
      <c r="D44" s="71" t="s">
        <v>91</v>
      </c>
      <c r="E44" s="1"/>
      <c r="F44" s="2" t="str">
        <f t="shared" si="0"/>
        <v>0</v>
      </c>
      <c r="G44" s="1"/>
      <c r="H44" s="2" t="str">
        <f t="shared" si="1"/>
        <v>0</v>
      </c>
      <c r="I44" s="1">
        <v>27</v>
      </c>
      <c r="J44" s="2">
        <f t="shared" si="2"/>
        <v>16</v>
      </c>
      <c r="K44" s="1">
        <v>34</v>
      </c>
      <c r="L44" s="2">
        <f t="shared" si="3"/>
        <v>9</v>
      </c>
      <c r="M44" s="1"/>
      <c r="N44" s="2" t="str">
        <f t="shared" si="4"/>
        <v>0</v>
      </c>
      <c r="O44" s="2">
        <f t="shared" si="5"/>
        <v>25</v>
      </c>
    </row>
    <row r="45" spans="1:15" x14ac:dyDescent="0.3">
      <c r="A45" s="1">
        <v>41</v>
      </c>
      <c r="B45" s="82" t="s">
        <v>895</v>
      </c>
      <c r="C45" s="82" t="s">
        <v>896</v>
      </c>
      <c r="D45" s="71" t="s">
        <v>67</v>
      </c>
      <c r="E45" s="1"/>
      <c r="F45" s="2" t="str">
        <f t="shared" si="0"/>
        <v>0</v>
      </c>
      <c r="G45" s="1">
        <v>43</v>
      </c>
      <c r="H45" s="2">
        <f t="shared" si="1"/>
        <v>0</v>
      </c>
      <c r="I45" s="1">
        <v>37</v>
      </c>
      <c r="J45" s="2">
        <f t="shared" si="2"/>
        <v>6</v>
      </c>
      <c r="K45" s="1">
        <v>24</v>
      </c>
      <c r="L45" s="2">
        <f t="shared" si="3"/>
        <v>19</v>
      </c>
      <c r="M45" s="1"/>
      <c r="N45" s="2" t="str">
        <f t="shared" si="4"/>
        <v>0</v>
      </c>
      <c r="O45" s="2">
        <f t="shared" si="5"/>
        <v>25</v>
      </c>
    </row>
    <row r="46" spans="1:15" x14ac:dyDescent="0.3">
      <c r="A46" s="1">
        <v>42</v>
      </c>
      <c r="B46" s="82" t="s">
        <v>603</v>
      </c>
      <c r="C46" s="82" t="s">
        <v>103</v>
      </c>
      <c r="D46" s="71" t="s">
        <v>257</v>
      </c>
      <c r="E46" s="1"/>
      <c r="F46" s="2" t="str">
        <f t="shared" si="0"/>
        <v>0</v>
      </c>
      <c r="G46" s="1">
        <v>32</v>
      </c>
      <c r="H46" s="2">
        <f t="shared" si="1"/>
        <v>11</v>
      </c>
      <c r="I46" s="1">
        <v>32</v>
      </c>
      <c r="J46" s="2">
        <f t="shared" si="2"/>
        <v>11</v>
      </c>
      <c r="K46" s="1">
        <v>40</v>
      </c>
      <c r="L46" s="2">
        <f t="shared" si="3"/>
        <v>3</v>
      </c>
      <c r="M46" s="1"/>
      <c r="N46" s="2" t="str">
        <f t="shared" si="4"/>
        <v>0</v>
      </c>
      <c r="O46" s="2">
        <f t="shared" si="5"/>
        <v>25</v>
      </c>
    </row>
    <row r="47" spans="1:15" x14ac:dyDescent="0.3">
      <c r="A47" s="1">
        <v>43</v>
      </c>
      <c r="B47" s="81" t="s">
        <v>948</v>
      </c>
      <c r="C47" s="81" t="s">
        <v>970</v>
      </c>
      <c r="D47" s="80" t="s">
        <v>51</v>
      </c>
      <c r="E47" s="1"/>
      <c r="F47" s="2" t="str">
        <f t="shared" si="0"/>
        <v>0</v>
      </c>
      <c r="G47" s="1"/>
      <c r="H47" s="2" t="str">
        <f t="shared" si="1"/>
        <v>0</v>
      </c>
      <c r="I47" s="1">
        <v>40</v>
      </c>
      <c r="J47" s="2">
        <f t="shared" si="2"/>
        <v>3</v>
      </c>
      <c r="K47" s="1">
        <v>22</v>
      </c>
      <c r="L47" s="2">
        <f t="shared" si="3"/>
        <v>21</v>
      </c>
      <c r="M47" s="1"/>
      <c r="N47" s="2" t="str">
        <f t="shared" si="4"/>
        <v>0</v>
      </c>
      <c r="O47" s="2">
        <f t="shared" si="5"/>
        <v>24</v>
      </c>
    </row>
    <row r="48" spans="1:15" x14ac:dyDescent="0.3">
      <c r="A48" s="1">
        <v>44</v>
      </c>
      <c r="B48" s="81" t="s">
        <v>403</v>
      </c>
      <c r="C48" s="81" t="s">
        <v>404</v>
      </c>
      <c r="D48" s="80" t="s">
        <v>42</v>
      </c>
      <c r="E48" s="1">
        <v>36</v>
      </c>
      <c r="F48" s="2">
        <f t="shared" si="0"/>
        <v>7</v>
      </c>
      <c r="G48" s="1">
        <v>50</v>
      </c>
      <c r="H48" s="2">
        <f t="shared" si="1"/>
        <v>0</v>
      </c>
      <c r="I48" s="1">
        <v>26</v>
      </c>
      <c r="J48" s="2">
        <f t="shared" si="2"/>
        <v>17</v>
      </c>
      <c r="K48" s="1">
        <v>44</v>
      </c>
      <c r="L48" s="2">
        <f t="shared" si="3"/>
        <v>0</v>
      </c>
      <c r="M48" s="1"/>
      <c r="N48" s="2" t="str">
        <f t="shared" si="4"/>
        <v>0</v>
      </c>
      <c r="O48" s="2">
        <f t="shared" si="5"/>
        <v>24</v>
      </c>
    </row>
    <row r="49" spans="1:15" x14ac:dyDescent="0.3">
      <c r="A49" s="1">
        <v>45</v>
      </c>
      <c r="B49" s="82" t="s">
        <v>891</v>
      </c>
      <c r="C49" s="82" t="s">
        <v>101</v>
      </c>
      <c r="D49" s="71" t="s">
        <v>42</v>
      </c>
      <c r="E49" s="1"/>
      <c r="F49" s="2" t="str">
        <f t="shared" si="0"/>
        <v>0</v>
      </c>
      <c r="G49" s="1">
        <v>30</v>
      </c>
      <c r="H49" s="2">
        <f t="shared" si="1"/>
        <v>13</v>
      </c>
      <c r="I49" s="1">
        <v>34</v>
      </c>
      <c r="J49" s="2">
        <f t="shared" si="2"/>
        <v>9</v>
      </c>
      <c r="K49" s="1"/>
      <c r="L49" s="2" t="str">
        <f t="shared" si="3"/>
        <v>0</v>
      </c>
      <c r="M49" s="1"/>
      <c r="N49" s="2" t="str">
        <f t="shared" si="4"/>
        <v>0</v>
      </c>
      <c r="O49" s="2">
        <f t="shared" si="5"/>
        <v>22</v>
      </c>
    </row>
    <row r="50" spans="1:15" x14ac:dyDescent="0.3">
      <c r="A50" s="1">
        <v>46</v>
      </c>
      <c r="B50" s="81" t="s">
        <v>396</v>
      </c>
      <c r="C50" s="81" t="s">
        <v>98</v>
      </c>
      <c r="D50" s="80" t="s">
        <v>87</v>
      </c>
      <c r="E50" s="1">
        <v>27</v>
      </c>
      <c r="F50" s="2">
        <f t="shared" si="0"/>
        <v>16</v>
      </c>
      <c r="G50" s="1"/>
      <c r="H50" s="2" t="str">
        <f t="shared" si="1"/>
        <v>0</v>
      </c>
      <c r="I50" s="1"/>
      <c r="J50" s="2" t="str">
        <f t="shared" si="2"/>
        <v>0</v>
      </c>
      <c r="K50" s="1"/>
      <c r="L50" s="2" t="str">
        <f t="shared" si="3"/>
        <v>0</v>
      </c>
      <c r="M50" s="1"/>
      <c r="N50" s="2" t="str">
        <f t="shared" si="4"/>
        <v>0</v>
      </c>
      <c r="O50" s="2">
        <f t="shared" si="5"/>
        <v>16</v>
      </c>
    </row>
    <row r="51" spans="1:15" x14ac:dyDescent="0.3">
      <c r="A51" s="1">
        <v>47</v>
      </c>
      <c r="B51" s="82" t="s">
        <v>969</v>
      </c>
      <c r="C51" s="82" t="s">
        <v>652</v>
      </c>
      <c r="D51" s="71" t="s">
        <v>89</v>
      </c>
      <c r="E51" s="1"/>
      <c r="F51" s="2" t="str">
        <f t="shared" si="0"/>
        <v>0</v>
      </c>
      <c r="G51" s="1">
        <v>44</v>
      </c>
      <c r="H51" s="2">
        <f t="shared" si="1"/>
        <v>0</v>
      </c>
      <c r="I51" s="1">
        <v>36</v>
      </c>
      <c r="J51" s="2">
        <f t="shared" si="2"/>
        <v>7</v>
      </c>
      <c r="K51" s="1">
        <v>35</v>
      </c>
      <c r="L51" s="2">
        <f t="shared" si="3"/>
        <v>8</v>
      </c>
      <c r="M51" s="1"/>
      <c r="N51" s="2" t="str">
        <f t="shared" si="4"/>
        <v>0</v>
      </c>
      <c r="O51" s="2">
        <f t="shared" si="5"/>
        <v>15</v>
      </c>
    </row>
    <row r="52" spans="1:15" ht="15" customHeight="1" x14ac:dyDescent="0.3">
      <c r="A52" s="1">
        <v>48</v>
      </c>
      <c r="B52" s="82" t="s">
        <v>405</v>
      </c>
      <c r="C52" s="82" t="s">
        <v>406</v>
      </c>
      <c r="D52" s="71" t="s">
        <v>42</v>
      </c>
      <c r="E52" s="1">
        <v>37</v>
      </c>
      <c r="F52" s="2">
        <f t="shared" si="0"/>
        <v>6</v>
      </c>
      <c r="G52" s="1">
        <v>38</v>
      </c>
      <c r="H52" s="2">
        <f t="shared" si="1"/>
        <v>5</v>
      </c>
      <c r="I52" s="1">
        <v>46</v>
      </c>
      <c r="J52" s="2">
        <f t="shared" si="2"/>
        <v>0</v>
      </c>
      <c r="K52" s="1"/>
      <c r="L52" s="2" t="str">
        <f t="shared" si="3"/>
        <v>0</v>
      </c>
      <c r="M52" s="1"/>
      <c r="N52" s="2" t="str">
        <f t="shared" si="4"/>
        <v>0</v>
      </c>
      <c r="O52" s="2">
        <f t="shared" si="5"/>
        <v>11</v>
      </c>
    </row>
    <row r="53" spans="1:15" ht="15" customHeight="1" x14ac:dyDescent="0.3">
      <c r="A53" s="1">
        <v>49</v>
      </c>
      <c r="B53" s="82" t="s">
        <v>977</v>
      </c>
      <c r="C53" s="82" t="s">
        <v>978</v>
      </c>
      <c r="D53" s="71" t="s">
        <v>134</v>
      </c>
      <c r="E53" s="1"/>
      <c r="F53" s="2" t="str">
        <f t="shared" si="0"/>
        <v>0</v>
      </c>
      <c r="G53" s="1"/>
      <c r="H53" s="2" t="str">
        <f t="shared" si="1"/>
        <v>0</v>
      </c>
      <c r="I53" s="1"/>
      <c r="J53" s="2" t="str">
        <f t="shared" si="2"/>
        <v>0</v>
      </c>
      <c r="K53" s="1">
        <v>33</v>
      </c>
      <c r="L53" s="2">
        <f t="shared" si="3"/>
        <v>10</v>
      </c>
      <c r="M53" s="1"/>
      <c r="N53" s="2" t="str">
        <f t="shared" si="4"/>
        <v>0</v>
      </c>
      <c r="O53" s="2">
        <f t="shared" si="5"/>
        <v>10</v>
      </c>
    </row>
    <row r="54" spans="1:15" ht="15" customHeight="1" x14ac:dyDescent="0.3">
      <c r="A54" s="1">
        <v>50</v>
      </c>
      <c r="B54" s="82" t="s">
        <v>892</v>
      </c>
      <c r="C54" s="82" t="s">
        <v>893</v>
      </c>
      <c r="D54" s="71" t="s">
        <v>538</v>
      </c>
      <c r="E54" s="1"/>
      <c r="F54" s="2" t="str">
        <f t="shared" si="0"/>
        <v>0</v>
      </c>
      <c r="G54" s="1">
        <v>39</v>
      </c>
      <c r="H54" s="2">
        <f t="shared" si="1"/>
        <v>4</v>
      </c>
      <c r="I54" s="1">
        <v>47</v>
      </c>
      <c r="J54" s="2">
        <f t="shared" si="2"/>
        <v>0</v>
      </c>
      <c r="K54" s="1">
        <v>37</v>
      </c>
      <c r="L54" s="2">
        <f t="shared" si="3"/>
        <v>6</v>
      </c>
      <c r="M54" s="1"/>
      <c r="N54" s="2" t="str">
        <f t="shared" si="4"/>
        <v>0</v>
      </c>
      <c r="O54" s="2">
        <f t="shared" si="5"/>
        <v>10</v>
      </c>
    </row>
    <row r="55" spans="1:15" ht="15" customHeight="1" x14ac:dyDescent="0.3">
      <c r="A55" s="1">
        <v>51</v>
      </c>
      <c r="B55" s="82" t="s">
        <v>894</v>
      </c>
      <c r="C55" s="82" t="s">
        <v>468</v>
      </c>
      <c r="D55" s="71" t="s">
        <v>45</v>
      </c>
      <c r="E55" s="1"/>
      <c r="F55" s="2" t="str">
        <f t="shared" si="0"/>
        <v>0</v>
      </c>
      <c r="G55" s="1">
        <v>40</v>
      </c>
      <c r="H55" s="2">
        <f t="shared" si="1"/>
        <v>3</v>
      </c>
      <c r="I55" s="1">
        <v>38</v>
      </c>
      <c r="J55" s="2">
        <f t="shared" si="2"/>
        <v>5</v>
      </c>
      <c r="K55" s="1"/>
      <c r="L55" s="2" t="str">
        <f t="shared" si="3"/>
        <v>0</v>
      </c>
      <c r="M55" s="1"/>
      <c r="N55" s="2" t="str">
        <f t="shared" si="4"/>
        <v>0</v>
      </c>
      <c r="O55" s="2">
        <f t="shared" si="5"/>
        <v>8</v>
      </c>
    </row>
    <row r="56" spans="1:15" ht="15" customHeight="1" x14ac:dyDescent="0.3">
      <c r="A56" s="1">
        <v>52</v>
      </c>
      <c r="B56" s="81" t="s">
        <v>411</v>
      </c>
      <c r="C56" s="81" t="s">
        <v>412</v>
      </c>
      <c r="D56" s="80" t="s">
        <v>256</v>
      </c>
      <c r="E56" s="1">
        <v>41</v>
      </c>
      <c r="F56" s="2">
        <f t="shared" si="0"/>
        <v>0</v>
      </c>
      <c r="G56" s="1"/>
      <c r="H56" s="2" t="str">
        <f t="shared" si="1"/>
        <v>0</v>
      </c>
      <c r="I56" s="1">
        <v>35</v>
      </c>
      <c r="J56" s="2">
        <f t="shared" si="2"/>
        <v>8</v>
      </c>
      <c r="K56" s="1"/>
      <c r="L56" s="2" t="str">
        <f t="shared" si="3"/>
        <v>0</v>
      </c>
      <c r="M56" s="1"/>
      <c r="N56" s="2" t="str">
        <f t="shared" si="4"/>
        <v>0</v>
      </c>
      <c r="O56" s="2">
        <f t="shared" si="5"/>
        <v>8</v>
      </c>
    </row>
    <row r="57" spans="1:15" ht="15" customHeight="1" x14ac:dyDescent="0.3">
      <c r="A57" s="1">
        <v>53</v>
      </c>
      <c r="B57" s="82" t="s">
        <v>409</v>
      </c>
      <c r="C57" s="82" t="s">
        <v>410</v>
      </c>
      <c r="D57" s="71" t="s">
        <v>86</v>
      </c>
      <c r="E57" s="1">
        <v>40</v>
      </c>
      <c r="F57" s="2">
        <f t="shared" si="0"/>
        <v>3</v>
      </c>
      <c r="G57" s="1"/>
      <c r="H57" s="2" t="str">
        <f t="shared" si="1"/>
        <v>0</v>
      </c>
      <c r="I57" s="1">
        <v>40</v>
      </c>
      <c r="J57" s="2">
        <f t="shared" si="2"/>
        <v>3</v>
      </c>
      <c r="K57" s="1"/>
      <c r="L57" s="2" t="str">
        <f t="shared" si="3"/>
        <v>0</v>
      </c>
      <c r="M57" s="1"/>
      <c r="N57" s="2" t="str">
        <f t="shared" si="4"/>
        <v>0</v>
      </c>
      <c r="O57" s="2">
        <f t="shared" si="5"/>
        <v>6</v>
      </c>
    </row>
    <row r="58" spans="1:15" ht="15" customHeight="1" x14ac:dyDescent="0.3">
      <c r="A58" s="1">
        <v>54</v>
      </c>
      <c r="B58" s="82" t="s">
        <v>426</v>
      </c>
      <c r="C58" s="82" t="s">
        <v>133</v>
      </c>
      <c r="D58" s="71" t="s">
        <v>62</v>
      </c>
      <c r="E58" s="1">
        <v>51</v>
      </c>
      <c r="F58" s="2">
        <f t="shared" si="0"/>
        <v>0</v>
      </c>
      <c r="G58" s="1"/>
      <c r="H58" s="2" t="str">
        <f t="shared" si="1"/>
        <v>0</v>
      </c>
      <c r="I58" s="1"/>
      <c r="J58" s="2" t="str">
        <f t="shared" si="2"/>
        <v>0</v>
      </c>
      <c r="K58" s="1">
        <v>38</v>
      </c>
      <c r="L58" s="2">
        <f t="shared" si="3"/>
        <v>5</v>
      </c>
      <c r="M58" s="1"/>
      <c r="N58" s="2" t="str">
        <f t="shared" si="4"/>
        <v>0</v>
      </c>
      <c r="O58" s="2">
        <f t="shared" si="5"/>
        <v>5</v>
      </c>
    </row>
    <row r="59" spans="1:15" ht="15" customHeight="1" x14ac:dyDescent="0.3">
      <c r="A59" s="1">
        <v>55</v>
      </c>
      <c r="B59" s="82" t="s">
        <v>407</v>
      </c>
      <c r="C59" s="82" t="s">
        <v>408</v>
      </c>
      <c r="D59" s="71" t="s">
        <v>167</v>
      </c>
      <c r="E59" s="1">
        <v>39</v>
      </c>
      <c r="F59" s="2">
        <f t="shared" si="0"/>
        <v>4</v>
      </c>
      <c r="G59" s="1">
        <v>52</v>
      </c>
      <c r="H59" s="2">
        <f t="shared" si="1"/>
        <v>0</v>
      </c>
      <c r="I59" s="1">
        <v>45</v>
      </c>
      <c r="J59" s="2">
        <f t="shared" si="2"/>
        <v>0</v>
      </c>
      <c r="K59" s="1"/>
      <c r="L59" s="2" t="str">
        <f t="shared" si="3"/>
        <v>0</v>
      </c>
      <c r="M59" s="1"/>
      <c r="N59" s="2" t="str">
        <f t="shared" si="4"/>
        <v>0</v>
      </c>
      <c r="O59" s="2">
        <f t="shared" si="5"/>
        <v>4</v>
      </c>
    </row>
    <row r="60" spans="1:15" ht="15" customHeight="1" x14ac:dyDescent="0.3">
      <c r="A60" s="1">
        <v>56</v>
      </c>
      <c r="B60" s="82" t="s">
        <v>439</v>
      </c>
      <c r="C60" s="82" t="s">
        <v>35</v>
      </c>
      <c r="D60" s="71" t="s">
        <v>75</v>
      </c>
      <c r="E60" s="1">
        <v>60</v>
      </c>
      <c r="F60" s="2">
        <f t="shared" si="0"/>
        <v>0</v>
      </c>
      <c r="G60" s="1"/>
      <c r="H60" s="2" t="str">
        <f t="shared" si="1"/>
        <v>0</v>
      </c>
      <c r="I60" s="1">
        <v>49</v>
      </c>
      <c r="J60" s="2">
        <f t="shared" si="2"/>
        <v>0</v>
      </c>
      <c r="K60" s="1">
        <v>41</v>
      </c>
      <c r="L60" s="2">
        <f t="shared" si="3"/>
        <v>0</v>
      </c>
      <c r="M60" s="1"/>
      <c r="N60" s="2" t="str">
        <f t="shared" si="4"/>
        <v>0</v>
      </c>
      <c r="O60" s="2">
        <f t="shared" si="5"/>
        <v>0</v>
      </c>
    </row>
    <row r="61" spans="1:15" ht="15" customHeight="1" x14ac:dyDescent="0.3">
      <c r="A61" s="1">
        <v>57</v>
      </c>
      <c r="B61" s="81" t="s">
        <v>78</v>
      </c>
      <c r="C61" s="81" t="s">
        <v>427</v>
      </c>
      <c r="D61" s="80" t="s">
        <v>42</v>
      </c>
      <c r="E61" s="1">
        <v>52</v>
      </c>
      <c r="F61" s="2">
        <f t="shared" si="0"/>
        <v>0</v>
      </c>
      <c r="G61" s="1">
        <v>46</v>
      </c>
      <c r="H61" s="2">
        <f t="shared" si="1"/>
        <v>0</v>
      </c>
      <c r="I61" s="1">
        <v>47</v>
      </c>
      <c r="J61" s="2">
        <f t="shared" si="2"/>
        <v>0</v>
      </c>
      <c r="K61" s="1">
        <v>42</v>
      </c>
      <c r="L61" s="2">
        <f t="shared" si="3"/>
        <v>0</v>
      </c>
      <c r="M61" s="1"/>
      <c r="N61" s="2" t="str">
        <f t="shared" si="4"/>
        <v>0</v>
      </c>
      <c r="O61" s="2">
        <f t="shared" si="5"/>
        <v>0</v>
      </c>
    </row>
    <row r="62" spans="1:15" ht="15" customHeight="1" x14ac:dyDescent="0.3">
      <c r="A62" s="1">
        <v>58</v>
      </c>
      <c r="B62" s="82" t="s">
        <v>421</v>
      </c>
      <c r="C62" s="82" t="s">
        <v>422</v>
      </c>
      <c r="D62" s="71" t="s">
        <v>261</v>
      </c>
      <c r="E62" s="1">
        <v>48</v>
      </c>
      <c r="F62" s="2">
        <f t="shared" si="0"/>
        <v>0</v>
      </c>
      <c r="G62" s="1">
        <v>42</v>
      </c>
      <c r="H62" s="2">
        <f t="shared" si="1"/>
        <v>0</v>
      </c>
      <c r="I62" s="1">
        <v>41</v>
      </c>
      <c r="J62" s="2">
        <f t="shared" si="2"/>
        <v>0</v>
      </c>
      <c r="K62" s="1">
        <v>43</v>
      </c>
      <c r="L62" s="2">
        <f t="shared" si="3"/>
        <v>0</v>
      </c>
      <c r="M62" s="1"/>
      <c r="N62" s="2" t="str">
        <f t="shared" si="4"/>
        <v>0</v>
      </c>
      <c r="O62" s="2">
        <f t="shared" si="5"/>
        <v>0</v>
      </c>
    </row>
    <row r="63" spans="1:15" ht="15" customHeight="1" x14ac:dyDescent="0.3">
      <c r="A63" s="1">
        <v>59</v>
      </c>
      <c r="B63" s="81" t="s">
        <v>979</v>
      </c>
      <c r="C63" s="81" t="s">
        <v>980</v>
      </c>
      <c r="D63" s="80" t="s">
        <v>981</v>
      </c>
      <c r="E63" s="1"/>
      <c r="F63" s="2" t="str">
        <f t="shared" si="0"/>
        <v>0</v>
      </c>
      <c r="G63" s="1"/>
      <c r="H63" s="2" t="str">
        <f t="shared" si="1"/>
        <v>0</v>
      </c>
      <c r="I63" s="1"/>
      <c r="J63" s="2" t="str">
        <f t="shared" si="2"/>
        <v>0</v>
      </c>
      <c r="K63" s="1">
        <v>45</v>
      </c>
      <c r="L63" s="2">
        <f t="shared" si="3"/>
        <v>0</v>
      </c>
      <c r="M63" s="1"/>
      <c r="N63" s="2" t="str">
        <f t="shared" si="4"/>
        <v>0</v>
      </c>
      <c r="O63" s="2">
        <f t="shared" si="5"/>
        <v>0</v>
      </c>
    </row>
    <row r="64" spans="1:15" ht="15" customHeight="1" x14ac:dyDescent="0.3">
      <c r="A64" s="1">
        <v>60</v>
      </c>
      <c r="B64" s="82" t="s">
        <v>432</v>
      </c>
      <c r="C64" s="82" t="s">
        <v>433</v>
      </c>
      <c r="D64" s="71" t="s">
        <v>89</v>
      </c>
      <c r="E64" s="1">
        <v>56</v>
      </c>
      <c r="F64" s="2">
        <f t="shared" si="0"/>
        <v>0</v>
      </c>
      <c r="G64" s="1">
        <v>53</v>
      </c>
      <c r="H64" s="2">
        <f t="shared" si="1"/>
        <v>0</v>
      </c>
      <c r="I64" s="1">
        <v>49</v>
      </c>
      <c r="J64" s="2">
        <f t="shared" si="2"/>
        <v>0</v>
      </c>
      <c r="K64" s="1">
        <v>46</v>
      </c>
      <c r="L64" s="2">
        <f t="shared" si="3"/>
        <v>0</v>
      </c>
      <c r="M64" s="1"/>
      <c r="N64" s="2" t="str">
        <f t="shared" si="4"/>
        <v>0</v>
      </c>
      <c r="O64" s="2">
        <f t="shared" si="5"/>
        <v>0</v>
      </c>
    </row>
    <row r="65" spans="1:15" ht="15" customHeight="1" x14ac:dyDescent="0.3">
      <c r="A65" s="1">
        <v>61</v>
      </c>
      <c r="B65" s="82" t="s">
        <v>982</v>
      </c>
      <c r="C65" s="82" t="s">
        <v>107</v>
      </c>
      <c r="D65" s="71" t="s">
        <v>48</v>
      </c>
      <c r="E65" s="1"/>
      <c r="F65" s="2" t="str">
        <f t="shared" si="0"/>
        <v>0</v>
      </c>
      <c r="G65" s="1"/>
      <c r="H65" s="2" t="str">
        <f t="shared" si="1"/>
        <v>0</v>
      </c>
      <c r="I65" s="1"/>
      <c r="J65" s="2" t="str">
        <f t="shared" si="2"/>
        <v>0</v>
      </c>
      <c r="K65" s="1">
        <v>48</v>
      </c>
      <c r="L65" s="2">
        <f t="shared" si="3"/>
        <v>0</v>
      </c>
      <c r="M65" s="1"/>
      <c r="N65" s="2" t="str">
        <f t="shared" si="4"/>
        <v>0</v>
      </c>
      <c r="O65" s="2">
        <f t="shared" si="5"/>
        <v>0</v>
      </c>
    </row>
    <row r="66" spans="1:15" x14ac:dyDescent="0.3">
      <c r="A66" s="1">
        <v>62</v>
      </c>
      <c r="B66" s="82" t="s">
        <v>898</v>
      </c>
      <c r="C66" s="82" t="s">
        <v>899</v>
      </c>
      <c r="D66" s="71" t="s">
        <v>36</v>
      </c>
      <c r="E66" s="1"/>
      <c r="F66" s="2" t="str">
        <f t="shared" si="0"/>
        <v>0</v>
      </c>
      <c r="G66" s="1">
        <v>56</v>
      </c>
      <c r="H66" s="2">
        <f t="shared" si="1"/>
        <v>0</v>
      </c>
      <c r="I66" s="1"/>
      <c r="J66" s="2" t="str">
        <f t="shared" si="2"/>
        <v>0</v>
      </c>
      <c r="K66" s="1">
        <v>49</v>
      </c>
      <c r="L66" s="2">
        <f t="shared" si="3"/>
        <v>0</v>
      </c>
      <c r="M66" s="1"/>
      <c r="N66" s="2" t="str">
        <f t="shared" si="4"/>
        <v>0</v>
      </c>
      <c r="O66" s="2">
        <f t="shared" si="5"/>
        <v>0</v>
      </c>
    </row>
    <row r="67" spans="1:15" x14ac:dyDescent="0.3">
      <c r="A67" s="1">
        <v>63</v>
      </c>
      <c r="B67" s="82" t="s">
        <v>108</v>
      </c>
      <c r="C67" s="82" t="s">
        <v>415</v>
      </c>
      <c r="D67" s="71" t="s">
        <v>42</v>
      </c>
      <c r="E67" s="1">
        <v>44</v>
      </c>
      <c r="F67" s="2">
        <f t="shared" si="0"/>
        <v>0</v>
      </c>
      <c r="G67" s="1">
        <v>45</v>
      </c>
      <c r="H67" s="2">
        <f t="shared" si="1"/>
        <v>0</v>
      </c>
      <c r="I67" s="1">
        <v>42</v>
      </c>
      <c r="J67" s="2">
        <f t="shared" si="2"/>
        <v>0</v>
      </c>
      <c r="K67" s="1"/>
      <c r="L67" s="2" t="str">
        <f t="shared" si="3"/>
        <v>0</v>
      </c>
      <c r="M67" s="1"/>
      <c r="N67" s="2" t="str">
        <f t="shared" si="4"/>
        <v>0</v>
      </c>
      <c r="O67" s="2">
        <f t="shared" si="5"/>
        <v>0</v>
      </c>
    </row>
    <row r="68" spans="1:15" x14ac:dyDescent="0.3">
      <c r="A68" s="1">
        <v>64</v>
      </c>
      <c r="B68" s="81" t="s">
        <v>418</v>
      </c>
      <c r="C68" s="81" t="s">
        <v>419</v>
      </c>
      <c r="D68" s="80" t="s">
        <v>167</v>
      </c>
      <c r="E68" s="1">
        <v>46</v>
      </c>
      <c r="F68" s="2">
        <f t="shared" si="0"/>
        <v>0</v>
      </c>
      <c r="G68" s="1">
        <v>47</v>
      </c>
      <c r="H68" s="2">
        <f t="shared" si="1"/>
        <v>0</v>
      </c>
      <c r="I68" s="1">
        <v>43</v>
      </c>
      <c r="J68" s="2">
        <f t="shared" si="2"/>
        <v>0</v>
      </c>
      <c r="K68" s="1"/>
      <c r="L68" s="2" t="str">
        <f t="shared" si="3"/>
        <v>0</v>
      </c>
      <c r="M68" s="1"/>
      <c r="N68" s="2" t="str">
        <f t="shared" si="4"/>
        <v>0</v>
      </c>
      <c r="O68" s="2">
        <f t="shared" si="5"/>
        <v>0</v>
      </c>
    </row>
    <row r="69" spans="1:15" x14ac:dyDescent="0.3">
      <c r="A69" s="1">
        <v>65</v>
      </c>
      <c r="B69" s="82" t="s">
        <v>431</v>
      </c>
      <c r="C69" s="82" t="s">
        <v>35</v>
      </c>
      <c r="D69" s="71" t="s">
        <v>42</v>
      </c>
      <c r="E69" s="1">
        <v>55</v>
      </c>
      <c r="F69" s="2">
        <f t="shared" ref="F69:F100" si="6">IF(E69="","0",VLOOKUP(E69,Points,2))</f>
        <v>0</v>
      </c>
      <c r="G69" s="1">
        <v>51</v>
      </c>
      <c r="H69" s="2">
        <f t="shared" ref="H69:H100" si="7">IF(G69="","0",VLOOKUP(G69,Points,2))</f>
        <v>0</v>
      </c>
      <c r="I69" s="1">
        <v>44</v>
      </c>
      <c r="J69" s="2">
        <f t="shared" ref="J69:J100" si="8">IF(I69="","0",VLOOKUP(I69,Points,2))</f>
        <v>0</v>
      </c>
      <c r="K69" s="1"/>
      <c r="L69" s="2" t="str">
        <f t="shared" ref="L69:L100" si="9">IF(K69="","0",VLOOKUP(K69,Points,2))</f>
        <v>0</v>
      </c>
      <c r="M69" s="1"/>
      <c r="N69" s="2" t="str">
        <f t="shared" ref="N69:N100" si="10">IF(M69="","0",VLOOKUP(M69,Points,2))</f>
        <v>0</v>
      </c>
      <c r="O69" s="2">
        <f t="shared" ref="O69:O100" si="11">F69+H69+J69+L69+N69</f>
        <v>0</v>
      </c>
    </row>
    <row r="70" spans="1:15" x14ac:dyDescent="0.3">
      <c r="A70" s="1">
        <v>66</v>
      </c>
      <c r="B70" s="82" t="s">
        <v>897</v>
      </c>
      <c r="C70" s="82" t="s">
        <v>98</v>
      </c>
      <c r="D70" s="71" t="s">
        <v>90</v>
      </c>
      <c r="E70" s="1"/>
      <c r="F70" s="2" t="str">
        <f t="shared" si="6"/>
        <v>0</v>
      </c>
      <c r="G70" s="1">
        <v>54</v>
      </c>
      <c r="H70" s="2">
        <f t="shared" si="7"/>
        <v>0</v>
      </c>
      <c r="I70" s="1">
        <v>45</v>
      </c>
      <c r="J70" s="2">
        <f t="shared" si="8"/>
        <v>0</v>
      </c>
      <c r="K70" s="1"/>
      <c r="L70" s="2" t="str">
        <f t="shared" si="9"/>
        <v>0</v>
      </c>
      <c r="M70" s="1"/>
      <c r="N70" s="2" t="str">
        <f t="shared" si="10"/>
        <v>0</v>
      </c>
      <c r="O70" s="2">
        <f t="shared" si="11"/>
        <v>0</v>
      </c>
    </row>
    <row r="71" spans="1:15" x14ac:dyDescent="0.3">
      <c r="A71" s="1">
        <v>67</v>
      </c>
      <c r="B71" s="82" t="s">
        <v>420</v>
      </c>
      <c r="C71" s="82" t="s">
        <v>231</v>
      </c>
      <c r="D71" s="71" t="s">
        <v>167</v>
      </c>
      <c r="E71" s="1">
        <v>47</v>
      </c>
      <c r="F71" s="2">
        <f t="shared" si="6"/>
        <v>0</v>
      </c>
      <c r="G71" s="1"/>
      <c r="H71" s="2" t="str">
        <f t="shared" si="7"/>
        <v>0</v>
      </c>
      <c r="I71" s="1">
        <v>44</v>
      </c>
      <c r="J71" s="2">
        <f t="shared" si="8"/>
        <v>0</v>
      </c>
      <c r="K71" s="1"/>
      <c r="L71" s="2" t="str">
        <f t="shared" si="9"/>
        <v>0</v>
      </c>
      <c r="M71" s="1"/>
      <c r="N71" s="2" t="str">
        <f t="shared" si="10"/>
        <v>0</v>
      </c>
      <c r="O71" s="2">
        <f t="shared" si="11"/>
        <v>0</v>
      </c>
    </row>
    <row r="72" spans="1:15" x14ac:dyDescent="0.3">
      <c r="A72" s="1">
        <v>68</v>
      </c>
      <c r="B72" s="82" t="s">
        <v>393</v>
      </c>
      <c r="C72" s="82" t="s">
        <v>428</v>
      </c>
      <c r="D72" s="71" t="s">
        <v>42</v>
      </c>
      <c r="E72" s="1">
        <v>53</v>
      </c>
      <c r="F72" s="2">
        <f t="shared" si="6"/>
        <v>0</v>
      </c>
      <c r="G72" s="1"/>
      <c r="H72" s="2" t="str">
        <f t="shared" si="7"/>
        <v>0</v>
      </c>
      <c r="I72" s="1">
        <v>48</v>
      </c>
      <c r="J72" s="2">
        <f t="shared" si="8"/>
        <v>0</v>
      </c>
      <c r="K72" s="1"/>
      <c r="L72" s="2" t="str">
        <f t="shared" si="9"/>
        <v>0</v>
      </c>
      <c r="M72" s="1"/>
      <c r="N72" s="2" t="str">
        <f t="shared" si="10"/>
        <v>0</v>
      </c>
      <c r="O72" s="2">
        <f t="shared" si="11"/>
        <v>0</v>
      </c>
    </row>
    <row r="73" spans="1:15" x14ac:dyDescent="0.3">
      <c r="A73" s="1">
        <v>69</v>
      </c>
      <c r="B73" s="82" t="s">
        <v>437</v>
      </c>
      <c r="C73" s="82" t="s">
        <v>438</v>
      </c>
      <c r="D73" s="71" t="s">
        <v>91</v>
      </c>
      <c r="E73" s="1">
        <v>59</v>
      </c>
      <c r="F73" s="2">
        <f t="shared" si="6"/>
        <v>0</v>
      </c>
      <c r="G73" s="1"/>
      <c r="H73" s="2" t="str">
        <f t="shared" si="7"/>
        <v>0</v>
      </c>
      <c r="I73" s="1">
        <v>50</v>
      </c>
      <c r="J73" s="2">
        <f t="shared" si="8"/>
        <v>0</v>
      </c>
      <c r="K73" s="1"/>
      <c r="L73" s="2" t="str">
        <f t="shared" si="9"/>
        <v>0</v>
      </c>
      <c r="M73" s="1"/>
      <c r="N73" s="2" t="str">
        <f t="shared" si="10"/>
        <v>0</v>
      </c>
      <c r="O73" s="2">
        <f t="shared" si="11"/>
        <v>0</v>
      </c>
    </row>
    <row r="74" spans="1:15" x14ac:dyDescent="0.3">
      <c r="A74" s="1">
        <v>70</v>
      </c>
      <c r="B74" s="81" t="s">
        <v>931</v>
      </c>
      <c r="C74" s="81" t="s">
        <v>58</v>
      </c>
      <c r="D74" s="80" t="s">
        <v>90</v>
      </c>
      <c r="E74" s="1"/>
      <c r="F74" s="2" t="str">
        <f t="shared" si="6"/>
        <v>0</v>
      </c>
      <c r="G74" s="1"/>
      <c r="H74" s="2" t="str">
        <f t="shared" si="7"/>
        <v>0</v>
      </c>
      <c r="I74" s="1">
        <v>51</v>
      </c>
      <c r="J74" s="2">
        <f t="shared" si="8"/>
        <v>0</v>
      </c>
      <c r="K74" s="1"/>
      <c r="L74" s="2" t="str">
        <f t="shared" si="9"/>
        <v>0</v>
      </c>
      <c r="M74" s="1"/>
      <c r="N74" s="2" t="str">
        <f t="shared" si="10"/>
        <v>0</v>
      </c>
      <c r="O74" s="2">
        <f t="shared" si="11"/>
        <v>0</v>
      </c>
    </row>
    <row r="75" spans="1:15" x14ac:dyDescent="0.3">
      <c r="A75" s="1">
        <v>71</v>
      </c>
      <c r="B75" s="82" t="s">
        <v>930</v>
      </c>
      <c r="C75" s="82" t="s">
        <v>938</v>
      </c>
      <c r="D75" s="71" t="s">
        <v>89</v>
      </c>
      <c r="E75" s="1"/>
      <c r="F75" s="2" t="str">
        <f t="shared" si="6"/>
        <v>0</v>
      </c>
      <c r="G75" s="1"/>
      <c r="H75" s="2" t="str">
        <f t="shared" si="7"/>
        <v>0</v>
      </c>
      <c r="I75" s="1">
        <v>52</v>
      </c>
      <c r="J75" s="2">
        <f t="shared" si="8"/>
        <v>0</v>
      </c>
      <c r="K75" s="1"/>
      <c r="L75" s="2" t="str">
        <f t="shared" si="9"/>
        <v>0</v>
      </c>
      <c r="M75" s="1"/>
      <c r="N75" s="2" t="str">
        <f t="shared" si="10"/>
        <v>0</v>
      </c>
      <c r="O75" s="2">
        <f t="shared" si="11"/>
        <v>0</v>
      </c>
    </row>
    <row r="76" spans="1:15" x14ac:dyDescent="0.3">
      <c r="A76" s="1">
        <v>72</v>
      </c>
      <c r="B76" s="82" t="s">
        <v>423</v>
      </c>
      <c r="C76" s="82" t="s">
        <v>41</v>
      </c>
      <c r="D76" s="71" t="s">
        <v>150</v>
      </c>
      <c r="E76" s="1">
        <v>49</v>
      </c>
      <c r="F76" s="2">
        <f t="shared" si="6"/>
        <v>0</v>
      </c>
      <c r="G76" s="1"/>
      <c r="H76" s="2" t="str">
        <f t="shared" si="7"/>
        <v>0</v>
      </c>
      <c r="I76" s="1">
        <v>53</v>
      </c>
      <c r="J76" s="2">
        <f t="shared" si="8"/>
        <v>0</v>
      </c>
      <c r="K76" s="1"/>
      <c r="L76" s="2" t="str">
        <f t="shared" si="9"/>
        <v>0</v>
      </c>
      <c r="M76" s="1"/>
      <c r="N76" s="2" t="str">
        <f t="shared" si="10"/>
        <v>0</v>
      </c>
      <c r="O76" s="2">
        <f t="shared" si="11"/>
        <v>0</v>
      </c>
    </row>
    <row r="77" spans="1:15" x14ac:dyDescent="0.3">
      <c r="A77" s="1">
        <v>73</v>
      </c>
      <c r="B77" s="82" t="s">
        <v>925</v>
      </c>
      <c r="C77" s="82" t="s">
        <v>933</v>
      </c>
      <c r="D77" s="71" t="s">
        <v>934</v>
      </c>
      <c r="E77" s="1"/>
      <c r="F77" s="2" t="str">
        <f t="shared" si="6"/>
        <v>0</v>
      </c>
      <c r="G77" s="1"/>
      <c r="H77" s="2" t="str">
        <f t="shared" si="7"/>
        <v>0</v>
      </c>
      <c r="I77" s="1">
        <v>54</v>
      </c>
      <c r="J77" s="2">
        <f t="shared" si="8"/>
        <v>0</v>
      </c>
      <c r="K77" s="1"/>
      <c r="L77" s="2" t="str">
        <f t="shared" si="9"/>
        <v>0</v>
      </c>
      <c r="M77" s="1"/>
      <c r="N77" s="2" t="str">
        <f t="shared" si="10"/>
        <v>0</v>
      </c>
      <c r="O77" s="2">
        <f t="shared" si="11"/>
        <v>0</v>
      </c>
    </row>
    <row r="78" spans="1:15" x14ac:dyDescent="0.3">
      <c r="A78" s="1">
        <v>74</v>
      </c>
      <c r="B78" s="116" t="s">
        <v>927</v>
      </c>
      <c r="C78" s="116" t="s">
        <v>935</v>
      </c>
      <c r="D78" s="72" t="s">
        <v>940</v>
      </c>
      <c r="E78" s="33"/>
      <c r="F78" s="2" t="str">
        <f t="shared" si="6"/>
        <v>0</v>
      </c>
      <c r="G78" s="33"/>
      <c r="H78" s="2" t="str">
        <f t="shared" si="7"/>
        <v>0</v>
      </c>
      <c r="I78" s="33">
        <v>55</v>
      </c>
      <c r="J78" s="2">
        <f t="shared" si="8"/>
        <v>0</v>
      </c>
      <c r="K78" s="33"/>
      <c r="L78" s="2" t="str">
        <f t="shared" si="9"/>
        <v>0</v>
      </c>
      <c r="M78" s="33"/>
      <c r="N78" s="2" t="str">
        <f t="shared" si="10"/>
        <v>0</v>
      </c>
      <c r="O78" s="2">
        <f t="shared" si="11"/>
        <v>0</v>
      </c>
    </row>
    <row r="79" spans="1:15" x14ac:dyDescent="0.3">
      <c r="A79" s="1">
        <v>75</v>
      </c>
      <c r="B79" s="120" t="s">
        <v>924</v>
      </c>
      <c r="C79" s="120" t="s">
        <v>231</v>
      </c>
      <c r="D79" s="121" t="s">
        <v>934</v>
      </c>
      <c r="E79" s="33"/>
      <c r="F79" s="2" t="str">
        <f t="shared" si="6"/>
        <v>0</v>
      </c>
      <c r="G79" s="33"/>
      <c r="H79" s="2" t="str">
        <f t="shared" si="7"/>
        <v>0</v>
      </c>
      <c r="I79" s="33">
        <v>56</v>
      </c>
      <c r="J79" s="2">
        <f t="shared" si="8"/>
        <v>0</v>
      </c>
      <c r="K79" s="33"/>
      <c r="L79" s="2" t="str">
        <f t="shared" si="9"/>
        <v>0</v>
      </c>
      <c r="M79" s="33"/>
      <c r="N79" s="2" t="str">
        <f t="shared" si="10"/>
        <v>0</v>
      </c>
      <c r="O79" s="2">
        <f t="shared" si="11"/>
        <v>0</v>
      </c>
    </row>
    <row r="80" spans="1:15" x14ac:dyDescent="0.3">
      <c r="A80" s="1">
        <v>76</v>
      </c>
      <c r="B80" s="116" t="s">
        <v>424</v>
      </c>
      <c r="C80" s="116" t="s">
        <v>425</v>
      </c>
      <c r="D80" s="72" t="s">
        <v>54</v>
      </c>
      <c r="E80" s="33">
        <v>50</v>
      </c>
      <c r="F80" s="2">
        <f t="shared" si="6"/>
        <v>0</v>
      </c>
      <c r="G80" s="33">
        <v>41</v>
      </c>
      <c r="H80" s="2">
        <f t="shared" si="7"/>
        <v>0</v>
      </c>
      <c r="I80" s="33"/>
      <c r="J80" s="2" t="str">
        <f t="shared" si="8"/>
        <v>0</v>
      </c>
      <c r="K80" s="33"/>
      <c r="L80" s="2" t="str">
        <f t="shared" si="9"/>
        <v>0</v>
      </c>
      <c r="M80" s="33"/>
      <c r="N80" s="2" t="str">
        <f t="shared" si="10"/>
        <v>0</v>
      </c>
      <c r="O80" s="2">
        <f t="shared" si="11"/>
        <v>0</v>
      </c>
    </row>
    <row r="81" spans="1:15" x14ac:dyDescent="0.3">
      <c r="A81" s="1">
        <v>77</v>
      </c>
      <c r="B81" s="116" t="s">
        <v>440</v>
      </c>
      <c r="C81" s="116" t="s">
        <v>325</v>
      </c>
      <c r="D81" s="72" t="s">
        <v>62</v>
      </c>
      <c r="E81" s="33">
        <v>61</v>
      </c>
      <c r="F81" s="2">
        <f t="shared" si="6"/>
        <v>0</v>
      </c>
      <c r="G81" s="33">
        <v>48</v>
      </c>
      <c r="H81" s="2">
        <f t="shared" si="7"/>
        <v>0</v>
      </c>
      <c r="I81" s="33"/>
      <c r="J81" s="2" t="str">
        <f t="shared" si="8"/>
        <v>0</v>
      </c>
      <c r="K81" s="33"/>
      <c r="L81" s="2" t="str">
        <f t="shared" si="9"/>
        <v>0</v>
      </c>
      <c r="M81" s="33"/>
      <c r="N81" s="2" t="str">
        <f t="shared" si="10"/>
        <v>0</v>
      </c>
      <c r="O81" s="2">
        <f t="shared" si="11"/>
        <v>0</v>
      </c>
    </row>
    <row r="82" spans="1:15" x14ac:dyDescent="0.3">
      <c r="A82" s="1">
        <v>78</v>
      </c>
      <c r="B82" s="116" t="s">
        <v>444</v>
      </c>
      <c r="C82" s="116" t="s">
        <v>445</v>
      </c>
      <c r="D82" s="72" t="s">
        <v>262</v>
      </c>
      <c r="E82" s="33">
        <v>65</v>
      </c>
      <c r="F82" s="2">
        <f t="shared" si="6"/>
        <v>0</v>
      </c>
      <c r="G82" s="33">
        <v>55</v>
      </c>
      <c r="H82" s="2">
        <f t="shared" si="7"/>
        <v>0</v>
      </c>
      <c r="I82" s="33"/>
      <c r="J82" s="2" t="str">
        <f t="shared" si="8"/>
        <v>0</v>
      </c>
      <c r="K82" s="33"/>
      <c r="L82" s="2" t="str">
        <f t="shared" si="9"/>
        <v>0</v>
      </c>
      <c r="M82" s="33"/>
      <c r="N82" s="2" t="str">
        <f t="shared" si="10"/>
        <v>0</v>
      </c>
      <c r="O82" s="2">
        <f t="shared" si="11"/>
        <v>0</v>
      </c>
    </row>
    <row r="83" spans="1:15" x14ac:dyDescent="0.3">
      <c r="A83" s="1">
        <v>79</v>
      </c>
      <c r="B83" s="116" t="s">
        <v>926</v>
      </c>
      <c r="C83" s="116" t="s">
        <v>121</v>
      </c>
      <c r="D83" s="72" t="s">
        <v>934</v>
      </c>
      <c r="E83" s="33"/>
      <c r="F83" s="2" t="str">
        <f t="shared" si="6"/>
        <v>0</v>
      </c>
      <c r="G83" s="33"/>
      <c r="H83" s="2" t="str">
        <f t="shared" si="7"/>
        <v>0</v>
      </c>
      <c r="I83" s="33"/>
      <c r="J83" s="2" t="str">
        <f t="shared" si="8"/>
        <v>0</v>
      </c>
      <c r="K83" s="33"/>
      <c r="L83" s="2" t="str">
        <f t="shared" si="9"/>
        <v>0</v>
      </c>
      <c r="M83" s="33"/>
      <c r="N83" s="2" t="str">
        <f t="shared" si="10"/>
        <v>0</v>
      </c>
      <c r="O83" s="2">
        <f t="shared" si="11"/>
        <v>0</v>
      </c>
    </row>
    <row r="84" spans="1:15" x14ac:dyDescent="0.3">
      <c r="A84" s="1">
        <v>80</v>
      </c>
      <c r="B84" s="120" t="s">
        <v>413</v>
      </c>
      <c r="C84" s="120" t="s">
        <v>234</v>
      </c>
      <c r="D84" s="121" t="s">
        <v>85</v>
      </c>
      <c r="E84" s="33">
        <v>42</v>
      </c>
      <c r="F84" s="2">
        <f t="shared" si="6"/>
        <v>0</v>
      </c>
      <c r="G84" s="33"/>
      <c r="H84" s="2" t="str">
        <f t="shared" si="7"/>
        <v>0</v>
      </c>
      <c r="I84" s="33"/>
      <c r="J84" s="2" t="str">
        <f t="shared" si="8"/>
        <v>0</v>
      </c>
      <c r="K84" s="33"/>
      <c r="L84" s="2" t="str">
        <f t="shared" si="9"/>
        <v>0</v>
      </c>
      <c r="M84" s="33"/>
      <c r="N84" s="2" t="str">
        <f t="shared" si="10"/>
        <v>0</v>
      </c>
      <c r="O84" s="2">
        <f t="shared" si="11"/>
        <v>0</v>
      </c>
    </row>
    <row r="85" spans="1:15" x14ac:dyDescent="0.3">
      <c r="A85" s="1">
        <v>81</v>
      </c>
      <c r="B85" s="116" t="s">
        <v>429</v>
      </c>
      <c r="C85" s="116" t="s">
        <v>430</v>
      </c>
      <c r="D85" s="72" t="s">
        <v>45</v>
      </c>
      <c r="E85" s="33">
        <v>54</v>
      </c>
      <c r="F85" s="2">
        <f t="shared" si="6"/>
        <v>0</v>
      </c>
      <c r="G85" s="33"/>
      <c r="H85" s="2" t="str">
        <f t="shared" si="7"/>
        <v>0</v>
      </c>
      <c r="I85" s="33"/>
      <c r="J85" s="2" t="str">
        <f t="shared" si="8"/>
        <v>0</v>
      </c>
      <c r="K85" s="33"/>
      <c r="L85" s="2" t="str">
        <f t="shared" si="9"/>
        <v>0</v>
      </c>
      <c r="M85" s="33"/>
      <c r="N85" s="2" t="str">
        <f t="shared" si="10"/>
        <v>0</v>
      </c>
      <c r="O85" s="2">
        <f t="shared" si="11"/>
        <v>0</v>
      </c>
    </row>
    <row r="86" spans="1:15" x14ac:dyDescent="0.3">
      <c r="A86" s="1">
        <v>82</v>
      </c>
      <c r="B86" s="120" t="s">
        <v>434</v>
      </c>
      <c r="C86" s="120" t="s">
        <v>183</v>
      </c>
      <c r="D86" s="121" t="s">
        <v>54</v>
      </c>
      <c r="E86" s="33">
        <v>57</v>
      </c>
      <c r="F86" s="2">
        <f t="shared" si="6"/>
        <v>0</v>
      </c>
      <c r="G86" s="33"/>
      <c r="H86" s="2" t="str">
        <f t="shared" si="7"/>
        <v>0</v>
      </c>
      <c r="I86" s="33"/>
      <c r="J86" s="2" t="str">
        <f t="shared" si="8"/>
        <v>0</v>
      </c>
      <c r="K86" s="33"/>
      <c r="L86" s="2" t="str">
        <f t="shared" si="9"/>
        <v>0</v>
      </c>
      <c r="M86" s="33"/>
      <c r="N86" s="2" t="str">
        <f t="shared" si="10"/>
        <v>0</v>
      </c>
      <c r="O86" s="2">
        <f t="shared" si="11"/>
        <v>0</v>
      </c>
    </row>
    <row r="87" spans="1:15" x14ac:dyDescent="0.3">
      <c r="A87" s="1">
        <v>83</v>
      </c>
      <c r="B87" s="116" t="s">
        <v>435</v>
      </c>
      <c r="C87" s="116" t="s">
        <v>436</v>
      </c>
      <c r="D87" s="72" t="s">
        <v>86</v>
      </c>
      <c r="E87" s="33">
        <v>58</v>
      </c>
      <c r="F87" s="2">
        <f t="shared" si="6"/>
        <v>0</v>
      </c>
      <c r="G87" s="33"/>
      <c r="H87" s="2" t="str">
        <f t="shared" si="7"/>
        <v>0</v>
      </c>
      <c r="I87" s="33"/>
      <c r="J87" s="2" t="str">
        <f t="shared" si="8"/>
        <v>0</v>
      </c>
      <c r="K87" s="33"/>
      <c r="L87" s="2" t="str">
        <f t="shared" si="9"/>
        <v>0</v>
      </c>
      <c r="M87" s="33"/>
      <c r="N87" s="2" t="str">
        <f t="shared" si="10"/>
        <v>0</v>
      </c>
      <c r="O87" s="2">
        <f t="shared" si="11"/>
        <v>0</v>
      </c>
    </row>
    <row r="88" spans="1:15" x14ac:dyDescent="0.3">
      <c r="A88" s="1">
        <v>84</v>
      </c>
      <c r="B88" s="116" t="s">
        <v>441</v>
      </c>
      <c r="C88" s="116" t="s">
        <v>442</v>
      </c>
      <c r="D88" s="72" t="s">
        <v>42</v>
      </c>
      <c r="E88" s="33">
        <v>62</v>
      </c>
      <c r="F88" s="2">
        <f t="shared" si="6"/>
        <v>0</v>
      </c>
      <c r="G88" s="33"/>
      <c r="H88" s="2" t="str">
        <f t="shared" si="7"/>
        <v>0</v>
      </c>
      <c r="I88" s="33"/>
      <c r="J88" s="2" t="str">
        <f t="shared" si="8"/>
        <v>0</v>
      </c>
      <c r="K88" s="33"/>
      <c r="L88" s="2" t="str">
        <f t="shared" si="9"/>
        <v>0</v>
      </c>
      <c r="M88" s="33"/>
      <c r="N88" s="2" t="str">
        <f t="shared" si="10"/>
        <v>0</v>
      </c>
      <c r="O88" s="2">
        <f t="shared" si="11"/>
        <v>0</v>
      </c>
    </row>
    <row r="89" spans="1:15" x14ac:dyDescent="0.3">
      <c r="A89" s="1">
        <v>85</v>
      </c>
      <c r="B89" s="116" t="s">
        <v>269</v>
      </c>
      <c r="C89" s="116" t="s">
        <v>140</v>
      </c>
      <c r="D89" s="72" t="s">
        <v>36</v>
      </c>
      <c r="E89" s="33">
        <v>63</v>
      </c>
      <c r="F89" s="2">
        <f t="shared" si="6"/>
        <v>0</v>
      </c>
      <c r="G89" s="33"/>
      <c r="H89" s="2" t="str">
        <f t="shared" si="7"/>
        <v>0</v>
      </c>
      <c r="I89" s="33"/>
      <c r="J89" s="2" t="str">
        <f t="shared" si="8"/>
        <v>0</v>
      </c>
      <c r="K89" s="33"/>
      <c r="L89" s="2" t="str">
        <f t="shared" si="9"/>
        <v>0</v>
      </c>
      <c r="M89" s="33"/>
      <c r="N89" s="2" t="str">
        <f t="shared" si="10"/>
        <v>0</v>
      </c>
      <c r="O89" s="2">
        <f t="shared" si="11"/>
        <v>0</v>
      </c>
    </row>
    <row r="90" spans="1:15" x14ac:dyDescent="0.3">
      <c r="A90" s="1">
        <v>86</v>
      </c>
      <c r="B90" s="116" t="s">
        <v>443</v>
      </c>
      <c r="C90" s="116" t="s">
        <v>68</v>
      </c>
      <c r="D90" s="72" t="s">
        <v>89</v>
      </c>
      <c r="E90" s="33">
        <v>64</v>
      </c>
      <c r="F90" s="2">
        <f t="shared" si="6"/>
        <v>0</v>
      </c>
      <c r="G90" s="33"/>
      <c r="H90" s="2" t="str">
        <f t="shared" si="7"/>
        <v>0</v>
      </c>
      <c r="I90" s="33"/>
      <c r="J90" s="2" t="str">
        <f t="shared" si="8"/>
        <v>0</v>
      </c>
      <c r="K90" s="33"/>
      <c r="L90" s="2" t="str">
        <f t="shared" si="9"/>
        <v>0</v>
      </c>
      <c r="M90" s="33"/>
      <c r="N90" s="2" t="str">
        <f t="shared" si="10"/>
        <v>0</v>
      </c>
      <c r="O90" s="2">
        <f t="shared" si="11"/>
        <v>0</v>
      </c>
    </row>
    <row r="91" spans="1:15" x14ac:dyDescent="0.3">
      <c r="A91" s="1">
        <v>87</v>
      </c>
      <c r="B91" s="116" t="s">
        <v>929</v>
      </c>
      <c r="C91" s="116" t="s">
        <v>937</v>
      </c>
      <c r="D91" s="72" t="s">
        <v>36</v>
      </c>
      <c r="E91" s="33"/>
      <c r="F91" s="2" t="str">
        <f t="shared" si="6"/>
        <v>0</v>
      </c>
      <c r="G91" s="33"/>
      <c r="H91" s="2" t="str">
        <f t="shared" si="7"/>
        <v>0</v>
      </c>
      <c r="I91" s="33"/>
      <c r="J91" s="2" t="str">
        <f t="shared" si="8"/>
        <v>0</v>
      </c>
      <c r="K91" s="33"/>
      <c r="L91" s="2" t="str">
        <f t="shared" si="9"/>
        <v>0</v>
      </c>
      <c r="M91" s="33"/>
      <c r="N91" s="2" t="str">
        <f t="shared" si="10"/>
        <v>0</v>
      </c>
      <c r="O91" s="2"/>
    </row>
    <row r="92" spans="1:15" x14ac:dyDescent="0.3">
      <c r="A92" s="1">
        <v>88</v>
      </c>
      <c r="B92" s="116" t="s">
        <v>928</v>
      </c>
      <c r="C92" s="116" t="s">
        <v>936</v>
      </c>
      <c r="D92" s="72" t="s">
        <v>54</v>
      </c>
      <c r="E92" s="33"/>
      <c r="F92" s="2" t="str">
        <f t="shared" si="6"/>
        <v>0</v>
      </c>
      <c r="G92" s="33"/>
      <c r="H92" s="2" t="str">
        <f t="shared" si="7"/>
        <v>0</v>
      </c>
      <c r="I92" s="33"/>
      <c r="J92" s="2" t="str">
        <f t="shared" si="8"/>
        <v>0</v>
      </c>
      <c r="K92" s="33"/>
      <c r="L92" s="2" t="str">
        <f t="shared" si="9"/>
        <v>0</v>
      </c>
      <c r="M92" s="33"/>
      <c r="N92" s="2" t="str">
        <f t="shared" si="10"/>
        <v>0</v>
      </c>
      <c r="O92" s="2"/>
    </row>
    <row r="93" spans="1:15" x14ac:dyDescent="0.3">
      <c r="A93" s="1">
        <v>89</v>
      </c>
      <c r="B93" s="120"/>
      <c r="C93" s="120"/>
      <c r="D93" s="121"/>
      <c r="E93" s="33"/>
      <c r="F93" s="2" t="str">
        <f t="shared" ref="F93:F99" si="12">IF(E93="","0",VLOOKUP(E93,Points,2))</f>
        <v>0</v>
      </c>
      <c r="G93" s="33"/>
      <c r="H93" s="2" t="str">
        <f t="shared" ref="H93:H99" si="13">IF(G93="","0",VLOOKUP(G93,Points,2))</f>
        <v>0</v>
      </c>
      <c r="I93" s="33"/>
      <c r="J93" s="2" t="str">
        <f t="shared" ref="J93:J99" si="14">IF(I93="","0",VLOOKUP(I93,Points,2))</f>
        <v>0</v>
      </c>
      <c r="K93" s="33"/>
      <c r="L93" s="2" t="str">
        <f t="shared" ref="L93:L99" si="15">IF(K93="","0",VLOOKUP(K93,Points,2))</f>
        <v>0</v>
      </c>
      <c r="M93" s="33"/>
      <c r="N93" s="2" t="str">
        <f t="shared" ref="N93:N99" si="16">IF(M93="","0",VLOOKUP(M93,Points,2))</f>
        <v>0</v>
      </c>
      <c r="O93" s="2">
        <f t="shared" ref="O93:O99" si="17">F93+H93+J93+L93+N93</f>
        <v>0</v>
      </c>
    </row>
    <row r="94" spans="1:15" x14ac:dyDescent="0.3">
      <c r="A94" s="1">
        <v>90</v>
      </c>
      <c r="B94" s="120"/>
      <c r="C94" s="120"/>
      <c r="D94" s="121"/>
      <c r="E94" s="33"/>
      <c r="F94" s="2" t="str">
        <f t="shared" si="12"/>
        <v>0</v>
      </c>
      <c r="G94" s="33"/>
      <c r="H94" s="2" t="str">
        <f t="shared" si="13"/>
        <v>0</v>
      </c>
      <c r="I94" s="33"/>
      <c r="J94" s="2" t="str">
        <f t="shared" si="14"/>
        <v>0</v>
      </c>
      <c r="K94" s="33"/>
      <c r="L94" s="2" t="str">
        <f t="shared" si="15"/>
        <v>0</v>
      </c>
      <c r="M94" s="33"/>
      <c r="N94" s="2" t="str">
        <f t="shared" si="16"/>
        <v>0</v>
      </c>
      <c r="O94" s="2">
        <f t="shared" si="17"/>
        <v>0</v>
      </c>
    </row>
    <row r="95" spans="1:15" x14ac:dyDescent="0.3">
      <c r="A95" s="1">
        <v>91</v>
      </c>
      <c r="B95" s="120"/>
      <c r="C95" s="120"/>
      <c r="D95" s="121"/>
      <c r="E95" s="33"/>
      <c r="F95" s="2" t="str">
        <f t="shared" si="12"/>
        <v>0</v>
      </c>
      <c r="G95" s="33"/>
      <c r="H95" s="2" t="str">
        <f t="shared" si="13"/>
        <v>0</v>
      </c>
      <c r="I95" s="33"/>
      <c r="J95" s="2" t="str">
        <f t="shared" si="14"/>
        <v>0</v>
      </c>
      <c r="K95" s="33"/>
      <c r="L95" s="2" t="str">
        <f t="shared" si="15"/>
        <v>0</v>
      </c>
      <c r="M95" s="33"/>
      <c r="N95" s="2" t="str">
        <f t="shared" si="16"/>
        <v>0</v>
      </c>
      <c r="O95" s="2">
        <f t="shared" si="17"/>
        <v>0</v>
      </c>
    </row>
    <row r="96" spans="1:15" x14ac:dyDescent="0.3">
      <c r="A96" s="1">
        <v>92</v>
      </c>
      <c r="B96" s="116"/>
      <c r="C96" s="116"/>
      <c r="D96" s="72"/>
      <c r="E96" s="33"/>
      <c r="F96" s="2" t="str">
        <f t="shared" si="12"/>
        <v>0</v>
      </c>
      <c r="G96" s="33"/>
      <c r="H96" s="2" t="str">
        <f t="shared" si="13"/>
        <v>0</v>
      </c>
      <c r="I96" s="33"/>
      <c r="J96" s="2" t="str">
        <f t="shared" si="14"/>
        <v>0</v>
      </c>
      <c r="K96" s="33"/>
      <c r="L96" s="2" t="str">
        <f t="shared" si="15"/>
        <v>0</v>
      </c>
      <c r="M96" s="33"/>
      <c r="N96" s="2" t="str">
        <f t="shared" si="16"/>
        <v>0</v>
      </c>
      <c r="O96" s="2">
        <f t="shared" si="17"/>
        <v>0</v>
      </c>
    </row>
    <row r="97" spans="1:15" x14ac:dyDescent="0.3">
      <c r="A97" s="1">
        <v>93</v>
      </c>
      <c r="B97" s="116"/>
      <c r="C97" s="116"/>
      <c r="D97" s="72"/>
      <c r="E97" s="33"/>
      <c r="F97" s="2" t="str">
        <f t="shared" si="12"/>
        <v>0</v>
      </c>
      <c r="G97" s="33"/>
      <c r="H97" s="2" t="str">
        <f t="shared" si="13"/>
        <v>0</v>
      </c>
      <c r="I97" s="33"/>
      <c r="J97" s="2" t="str">
        <f t="shared" si="14"/>
        <v>0</v>
      </c>
      <c r="K97" s="33"/>
      <c r="L97" s="2" t="str">
        <f t="shared" si="15"/>
        <v>0</v>
      </c>
      <c r="M97" s="33"/>
      <c r="N97" s="2" t="str">
        <f t="shared" si="16"/>
        <v>0</v>
      </c>
      <c r="O97" s="60">
        <f t="shared" si="17"/>
        <v>0</v>
      </c>
    </row>
    <row r="98" spans="1:15" x14ac:dyDescent="0.3">
      <c r="A98" s="1">
        <v>94</v>
      </c>
      <c r="B98" s="116"/>
      <c r="C98" s="116"/>
      <c r="D98" s="72"/>
      <c r="E98" s="33"/>
      <c r="F98" s="2" t="str">
        <f t="shared" si="12"/>
        <v>0</v>
      </c>
      <c r="G98" s="33"/>
      <c r="H98" s="2" t="str">
        <f t="shared" si="13"/>
        <v>0</v>
      </c>
      <c r="I98" s="33"/>
      <c r="J98" s="2" t="str">
        <f t="shared" si="14"/>
        <v>0</v>
      </c>
      <c r="K98" s="33"/>
      <c r="L98" s="2" t="str">
        <f t="shared" si="15"/>
        <v>0</v>
      </c>
      <c r="M98" s="33"/>
      <c r="N98" s="2" t="str">
        <f t="shared" si="16"/>
        <v>0</v>
      </c>
      <c r="O98" s="60">
        <f t="shared" si="17"/>
        <v>0</v>
      </c>
    </row>
    <row r="99" spans="1:15" x14ac:dyDescent="0.3">
      <c r="A99" s="1">
        <v>95</v>
      </c>
      <c r="B99" s="81"/>
      <c r="C99" s="81"/>
      <c r="D99" s="80"/>
      <c r="E99" s="1"/>
      <c r="F99" s="2" t="str">
        <f t="shared" si="12"/>
        <v>0</v>
      </c>
      <c r="G99" s="1"/>
      <c r="H99" s="2" t="str">
        <f t="shared" si="13"/>
        <v>0</v>
      </c>
      <c r="I99" s="1"/>
      <c r="J99" s="2" t="str">
        <f t="shared" si="14"/>
        <v>0</v>
      </c>
      <c r="K99" s="1"/>
      <c r="L99" s="2" t="str">
        <f t="shared" si="15"/>
        <v>0</v>
      </c>
      <c r="M99" s="1"/>
      <c r="N99" s="2" t="str">
        <f t="shared" si="16"/>
        <v>0</v>
      </c>
      <c r="O99" s="2">
        <f t="shared" si="17"/>
        <v>0</v>
      </c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18">IF(E100="","0",VLOOKUP(E100,Points,2))</f>
        <v>0</v>
      </c>
      <c r="G100" s="1"/>
      <c r="H100" s="2" t="str">
        <f t="shared" ref="H100:H144" si="19">IF(G100="","0",VLOOKUP(G100,Points,2))</f>
        <v>0</v>
      </c>
      <c r="I100" s="1"/>
      <c r="J100" s="2" t="str">
        <f t="shared" ref="J100:J144" si="20">IF(I100="","0",VLOOKUP(I100,Points,2))</f>
        <v>0</v>
      </c>
      <c r="K100" s="1"/>
      <c r="L100" s="2" t="str">
        <f t="shared" ref="L100:L144" si="21">IF(K100="","0",VLOOKUP(K100,Points,2))</f>
        <v>0</v>
      </c>
      <c r="M100" s="1"/>
      <c r="N100" s="2"/>
      <c r="O100" s="2">
        <f t="shared" ref="O100:O151" si="22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18"/>
        <v>0</v>
      </c>
      <c r="G101" s="1"/>
      <c r="H101" s="2" t="str">
        <f t="shared" si="19"/>
        <v>0</v>
      </c>
      <c r="I101" s="1"/>
      <c r="J101" s="2" t="str">
        <f t="shared" si="20"/>
        <v>0</v>
      </c>
      <c r="K101" s="1"/>
      <c r="L101" s="2" t="str">
        <f t="shared" si="21"/>
        <v>0</v>
      </c>
      <c r="M101" s="1"/>
      <c r="N101" s="2"/>
      <c r="O101" s="2">
        <f t="shared" si="22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18"/>
        <v>0</v>
      </c>
      <c r="G102" s="1"/>
      <c r="H102" s="2" t="str">
        <f t="shared" si="19"/>
        <v>0</v>
      </c>
      <c r="I102" s="1"/>
      <c r="J102" s="2" t="str">
        <f t="shared" si="20"/>
        <v>0</v>
      </c>
      <c r="K102" s="1"/>
      <c r="L102" s="2" t="str">
        <f t="shared" si="21"/>
        <v>0</v>
      </c>
      <c r="M102" s="1"/>
      <c r="N102" s="2"/>
      <c r="O102" s="2">
        <f t="shared" si="22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18"/>
        <v>0</v>
      </c>
      <c r="G103" s="1"/>
      <c r="H103" s="2" t="str">
        <f t="shared" si="19"/>
        <v>0</v>
      </c>
      <c r="I103" s="1"/>
      <c r="J103" s="2" t="str">
        <f t="shared" si="20"/>
        <v>0</v>
      </c>
      <c r="K103" s="1"/>
      <c r="L103" s="2" t="str">
        <f t="shared" si="21"/>
        <v>0</v>
      </c>
      <c r="M103" s="1"/>
      <c r="N103" s="2"/>
      <c r="O103" s="2">
        <f t="shared" si="22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18"/>
        <v>0</v>
      </c>
      <c r="G104" s="1"/>
      <c r="H104" s="2" t="str">
        <f t="shared" si="19"/>
        <v>0</v>
      </c>
      <c r="I104" s="1"/>
      <c r="J104" s="2" t="str">
        <f t="shared" si="20"/>
        <v>0</v>
      </c>
      <c r="K104" s="1"/>
      <c r="L104" s="2" t="str">
        <f t="shared" si="21"/>
        <v>0</v>
      </c>
      <c r="M104" s="1"/>
      <c r="N104" s="2"/>
      <c r="O104" s="2">
        <f t="shared" si="22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18"/>
        <v>0</v>
      </c>
      <c r="G105" s="1"/>
      <c r="H105" s="2" t="str">
        <f t="shared" si="19"/>
        <v>0</v>
      </c>
      <c r="I105" s="1"/>
      <c r="J105" s="2" t="str">
        <f t="shared" si="20"/>
        <v>0</v>
      </c>
      <c r="K105" s="1"/>
      <c r="L105" s="2" t="str">
        <f t="shared" si="21"/>
        <v>0</v>
      </c>
      <c r="M105" s="1"/>
      <c r="N105" s="2"/>
      <c r="O105" s="2">
        <f t="shared" si="22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18"/>
        <v>0</v>
      </c>
      <c r="G106" s="1"/>
      <c r="H106" s="2" t="str">
        <f t="shared" si="19"/>
        <v>0</v>
      </c>
      <c r="I106" s="1"/>
      <c r="J106" s="2" t="str">
        <f t="shared" si="20"/>
        <v>0</v>
      </c>
      <c r="K106" s="1"/>
      <c r="L106" s="2" t="str">
        <f t="shared" si="21"/>
        <v>0</v>
      </c>
      <c r="M106" s="1"/>
      <c r="N106" s="2"/>
      <c r="O106" s="2">
        <f t="shared" si="22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18"/>
        <v>0</v>
      </c>
      <c r="G107" s="1"/>
      <c r="H107" s="2" t="str">
        <f t="shared" si="19"/>
        <v>0</v>
      </c>
      <c r="I107" s="1"/>
      <c r="J107" s="2" t="str">
        <f t="shared" si="20"/>
        <v>0</v>
      </c>
      <c r="K107" s="1"/>
      <c r="L107" s="2" t="str">
        <f t="shared" si="21"/>
        <v>0</v>
      </c>
      <c r="M107" s="1"/>
      <c r="N107" s="2" t="str">
        <f t="shared" ref="N107" si="23">IF(M107="","0",VLOOKUP(M107,Points,2))</f>
        <v>0</v>
      </c>
      <c r="O107" s="2">
        <f t="shared" si="22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18"/>
        <v>0</v>
      </c>
      <c r="G108" s="1"/>
      <c r="H108" s="2" t="str">
        <f t="shared" si="19"/>
        <v>0</v>
      </c>
      <c r="I108" s="1"/>
      <c r="J108" s="2" t="str">
        <f t="shared" si="20"/>
        <v>0</v>
      </c>
      <c r="K108" s="1"/>
      <c r="L108" s="2" t="str">
        <f t="shared" si="21"/>
        <v>0</v>
      </c>
      <c r="M108" s="1"/>
      <c r="N108" s="2" t="str">
        <f t="shared" ref="N108:N114" si="24">IF(M108="","0",VLOOKUP(M108,Points,2))</f>
        <v>0</v>
      </c>
      <c r="O108" s="2">
        <f t="shared" si="22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18"/>
        <v>0</v>
      </c>
      <c r="G109" s="1"/>
      <c r="H109" s="2" t="str">
        <f t="shared" si="19"/>
        <v>0</v>
      </c>
      <c r="I109" s="1"/>
      <c r="J109" s="2" t="str">
        <f t="shared" si="20"/>
        <v>0</v>
      </c>
      <c r="K109" s="1"/>
      <c r="L109" s="2" t="str">
        <f t="shared" si="21"/>
        <v>0</v>
      </c>
      <c r="M109" s="1"/>
      <c r="N109" s="2" t="str">
        <f t="shared" si="24"/>
        <v>0</v>
      </c>
      <c r="O109" s="2">
        <f t="shared" si="22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18"/>
        <v>0</v>
      </c>
      <c r="G110" s="1"/>
      <c r="H110" s="2" t="str">
        <f t="shared" si="19"/>
        <v>0</v>
      </c>
      <c r="I110" s="1"/>
      <c r="J110" s="2" t="str">
        <f t="shared" si="20"/>
        <v>0</v>
      </c>
      <c r="K110" s="1"/>
      <c r="L110" s="2" t="str">
        <f t="shared" si="21"/>
        <v>0</v>
      </c>
      <c r="M110" s="1"/>
      <c r="N110" s="2" t="str">
        <f t="shared" si="24"/>
        <v>0</v>
      </c>
      <c r="O110" s="2">
        <f t="shared" si="22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18"/>
        <v>0</v>
      </c>
      <c r="G111" s="1"/>
      <c r="H111" s="2" t="str">
        <f t="shared" si="19"/>
        <v>0</v>
      </c>
      <c r="I111" s="1"/>
      <c r="J111" s="2" t="str">
        <f t="shared" si="20"/>
        <v>0</v>
      </c>
      <c r="K111" s="1"/>
      <c r="L111" s="2" t="str">
        <f t="shared" si="21"/>
        <v>0</v>
      </c>
      <c r="M111" s="1"/>
      <c r="N111" s="2" t="str">
        <f t="shared" si="24"/>
        <v>0</v>
      </c>
      <c r="O111" s="2">
        <f t="shared" si="22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18"/>
        <v>0</v>
      </c>
      <c r="G112" s="1"/>
      <c r="H112" s="2" t="str">
        <f t="shared" si="19"/>
        <v>0</v>
      </c>
      <c r="I112" s="1"/>
      <c r="J112" s="2" t="str">
        <f t="shared" si="20"/>
        <v>0</v>
      </c>
      <c r="K112" s="1"/>
      <c r="L112" s="2" t="str">
        <f t="shared" si="21"/>
        <v>0</v>
      </c>
      <c r="M112" s="1"/>
      <c r="N112" s="2" t="str">
        <f t="shared" si="24"/>
        <v>0</v>
      </c>
      <c r="O112" s="2">
        <f t="shared" si="22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18"/>
        <v>0</v>
      </c>
      <c r="G113" s="1"/>
      <c r="H113" s="2" t="str">
        <f t="shared" si="19"/>
        <v>0</v>
      </c>
      <c r="I113" s="1"/>
      <c r="J113" s="2" t="str">
        <f t="shared" si="20"/>
        <v>0</v>
      </c>
      <c r="K113" s="1"/>
      <c r="L113" s="2" t="str">
        <f t="shared" si="21"/>
        <v>0</v>
      </c>
      <c r="M113" s="1"/>
      <c r="N113" s="2" t="str">
        <f t="shared" si="24"/>
        <v>0</v>
      </c>
      <c r="O113" s="2">
        <f t="shared" si="22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18"/>
        <v>0</v>
      </c>
      <c r="G114" s="1"/>
      <c r="H114" s="2" t="str">
        <f t="shared" si="19"/>
        <v>0</v>
      </c>
      <c r="I114" s="1"/>
      <c r="J114" s="2" t="str">
        <f t="shared" si="20"/>
        <v>0</v>
      </c>
      <c r="K114" s="1"/>
      <c r="L114" s="2" t="str">
        <f t="shared" si="21"/>
        <v>0</v>
      </c>
      <c r="M114" s="1"/>
      <c r="N114" s="2" t="str">
        <f t="shared" si="24"/>
        <v>0</v>
      </c>
      <c r="O114" s="2">
        <f t="shared" si="22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18"/>
        <v>0</v>
      </c>
      <c r="G115" s="1"/>
      <c r="H115" s="2" t="str">
        <f t="shared" si="19"/>
        <v>0</v>
      </c>
      <c r="I115" s="1"/>
      <c r="J115" s="2" t="str">
        <f t="shared" si="20"/>
        <v>0</v>
      </c>
      <c r="K115" s="1"/>
      <c r="L115" s="2" t="str">
        <f t="shared" si="21"/>
        <v>0</v>
      </c>
      <c r="M115" s="1"/>
      <c r="N115" s="2" t="str">
        <f t="shared" ref="N115:N151" si="25">IF(M115="","0",VLOOKUP(M115,Points,2))</f>
        <v>0</v>
      </c>
      <c r="O115" s="2">
        <f t="shared" si="22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18"/>
        <v>0</v>
      </c>
      <c r="G116" s="1"/>
      <c r="H116" s="2" t="str">
        <f t="shared" si="19"/>
        <v>0</v>
      </c>
      <c r="I116" s="1"/>
      <c r="J116" s="2" t="str">
        <f t="shared" si="20"/>
        <v>0</v>
      </c>
      <c r="K116" s="1"/>
      <c r="L116" s="2" t="str">
        <f t="shared" si="21"/>
        <v>0</v>
      </c>
      <c r="M116" s="1"/>
      <c r="N116" s="2" t="str">
        <f t="shared" si="25"/>
        <v>0</v>
      </c>
      <c r="O116" s="2">
        <f t="shared" si="22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18"/>
        <v>0</v>
      </c>
      <c r="G117" s="1"/>
      <c r="H117" s="2" t="str">
        <f t="shared" si="19"/>
        <v>0</v>
      </c>
      <c r="I117" s="1"/>
      <c r="J117" s="2" t="str">
        <f t="shared" si="20"/>
        <v>0</v>
      </c>
      <c r="K117" s="1"/>
      <c r="L117" s="2" t="str">
        <f t="shared" si="21"/>
        <v>0</v>
      </c>
      <c r="M117" s="1"/>
      <c r="N117" s="2" t="str">
        <f t="shared" si="25"/>
        <v>0</v>
      </c>
      <c r="O117" s="2">
        <f t="shared" si="22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18"/>
        <v>0</v>
      </c>
      <c r="G118" s="1"/>
      <c r="H118" s="2" t="str">
        <f t="shared" si="19"/>
        <v>0</v>
      </c>
      <c r="I118" s="1"/>
      <c r="J118" s="2" t="str">
        <f t="shared" si="20"/>
        <v>0</v>
      </c>
      <c r="K118" s="1"/>
      <c r="L118" s="2" t="str">
        <f t="shared" si="21"/>
        <v>0</v>
      </c>
      <c r="M118" s="1"/>
      <c r="N118" s="2" t="str">
        <f t="shared" si="25"/>
        <v>0</v>
      </c>
      <c r="O118" s="2">
        <f t="shared" si="22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18"/>
        <v>0</v>
      </c>
      <c r="G119" s="1"/>
      <c r="H119" s="2" t="str">
        <f t="shared" si="19"/>
        <v>0</v>
      </c>
      <c r="I119" s="1"/>
      <c r="J119" s="2" t="str">
        <f t="shared" si="20"/>
        <v>0</v>
      </c>
      <c r="K119" s="1"/>
      <c r="L119" s="2" t="str">
        <f t="shared" si="21"/>
        <v>0</v>
      </c>
      <c r="M119" s="1"/>
      <c r="N119" s="2" t="str">
        <f t="shared" si="25"/>
        <v>0</v>
      </c>
      <c r="O119" s="2">
        <f t="shared" si="22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18"/>
        <v>0</v>
      </c>
      <c r="G120" s="1"/>
      <c r="H120" s="2" t="str">
        <f t="shared" si="19"/>
        <v>0</v>
      </c>
      <c r="I120" s="1"/>
      <c r="J120" s="2" t="str">
        <f t="shared" si="20"/>
        <v>0</v>
      </c>
      <c r="K120" s="1"/>
      <c r="L120" s="2" t="str">
        <f t="shared" si="21"/>
        <v>0</v>
      </c>
      <c r="M120" s="1"/>
      <c r="N120" s="2" t="str">
        <f t="shared" si="25"/>
        <v>0</v>
      </c>
      <c r="O120" s="2">
        <f t="shared" si="22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18"/>
        <v>0</v>
      </c>
      <c r="G121" s="1"/>
      <c r="H121" s="2" t="str">
        <f t="shared" si="19"/>
        <v>0</v>
      </c>
      <c r="I121" s="1"/>
      <c r="J121" s="2" t="str">
        <f t="shared" si="20"/>
        <v>0</v>
      </c>
      <c r="K121" s="1"/>
      <c r="L121" s="2" t="str">
        <f t="shared" si="21"/>
        <v>0</v>
      </c>
      <c r="M121" s="1"/>
      <c r="N121" s="2" t="str">
        <f t="shared" si="25"/>
        <v>0</v>
      </c>
      <c r="O121" s="2">
        <f t="shared" si="22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18"/>
        <v>0</v>
      </c>
      <c r="G122" s="1"/>
      <c r="H122" s="2" t="str">
        <f t="shared" si="19"/>
        <v>0</v>
      </c>
      <c r="I122" s="1"/>
      <c r="J122" s="2" t="str">
        <f t="shared" si="20"/>
        <v>0</v>
      </c>
      <c r="K122" s="1"/>
      <c r="L122" s="2" t="str">
        <f t="shared" si="21"/>
        <v>0</v>
      </c>
      <c r="M122" s="1"/>
      <c r="N122" s="2" t="str">
        <f t="shared" si="25"/>
        <v>0</v>
      </c>
      <c r="O122" s="2">
        <f t="shared" si="22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18"/>
        <v>0</v>
      </c>
      <c r="G123" s="1"/>
      <c r="H123" s="2" t="str">
        <f t="shared" si="19"/>
        <v>0</v>
      </c>
      <c r="I123" s="1"/>
      <c r="J123" s="2" t="str">
        <f t="shared" si="20"/>
        <v>0</v>
      </c>
      <c r="K123" s="1"/>
      <c r="L123" s="2" t="str">
        <f t="shared" si="21"/>
        <v>0</v>
      </c>
      <c r="M123" s="1"/>
      <c r="N123" s="2" t="str">
        <f t="shared" si="25"/>
        <v>0</v>
      </c>
      <c r="O123" s="2">
        <f t="shared" si="22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18"/>
        <v>0</v>
      </c>
      <c r="G124" s="1"/>
      <c r="H124" s="2" t="str">
        <f t="shared" si="19"/>
        <v>0</v>
      </c>
      <c r="I124" s="1"/>
      <c r="J124" s="2" t="str">
        <f t="shared" si="20"/>
        <v>0</v>
      </c>
      <c r="K124" s="1"/>
      <c r="L124" s="2" t="str">
        <f t="shared" si="21"/>
        <v>0</v>
      </c>
      <c r="M124" s="1"/>
      <c r="N124" s="2" t="str">
        <f t="shared" si="25"/>
        <v>0</v>
      </c>
      <c r="O124" s="2">
        <f t="shared" si="22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18"/>
        <v>0</v>
      </c>
      <c r="G125" s="1"/>
      <c r="H125" s="2" t="str">
        <f t="shared" si="19"/>
        <v>0</v>
      </c>
      <c r="I125" s="1"/>
      <c r="J125" s="2" t="str">
        <f t="shared" si="20"/>
        <v>0</v>
      </c>
      <c r="K125" s="1"/>
      <c r="L125" s="2" t="str">
        <f t="shared" si="21"/>
        <v>0</v>
      </c>
      <c r="M125" s="1"/>
      <c r="N125" s="2" t="str">
        <f t="shared" si="25"/>
        <v>0</v>
      </c>
      <c r="O125" s="2">
        <f t="shared" si="22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18"/>
        <v>0</v>
      </c>
      <c r="G126" s="1"/>
      <c r="H126" s="2" t="str">
        <f t="shared" si="19"/>
        <v>0</v>
      </c>
      <c r="I126" s="1"/>
      <c r="J126" s="2" t="str">
        <f t="shared" si="20"/>
        <v>0</v>
      </c>
      <c r="K126" s="1"/>
      <c r="L126" s="2" t="str">
        <f t="shared" si="21"/>
        <v>0</v>
      </c>
      <c r="M126" s="1"/>
      <c r="N126" s="2" t="str">
        <f t="shared" si="25"/>
        <v>0</v>
      </c>
      <c r="O126" s="2">
        <f t="shared" si="22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18"/>
        <v>0</v>
      </c>
      <c r="G127" s="1"/>
      <c r="H127" s="2" t="str">
        <f t="shared" si="19"/>
        <v>0</v>
      </c>
      <c r="I127" s="1"/>
      <c r="J127" s="2" t="str">
        <f t="shared" si="20"/>
        <v>0</v>
      </c>
      <c r="K127" s="1"/>
      <c r="L127" s="2" t="str">
        <f t="shared" si="21"/>
        <v>0</v>
      </c>
      <c r="M127" s="1"/>
      <c r="N127" s="2" t="str">
        <f t="shared" si="25"/>
        <v>0</v>
      </c>
      <c r="O127" s="2">
        <f t="shared" si="22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18"/>
        <v>0</v>
      </c>
      <c r="G128" s="1"/>
      <c r="H128" s="2" t="str">
        <f t="shared" si="19"/>
        <v>0</v>
      </c>
      <c r="I128" s="1"/>
      <c r="J128" s="2" t="str">
        <f t="shared" si="20"/>
        <v>0</v>
      </c>
      <c r="K128" s="1"/>
      <c r="L128" s="2" t="str">
        <f t="shared" si="21"/>
        <v>0</v>
      </c>
      <c r="M128" s="1"/>
      <c r="N128" s="2" t="str">
        <f t="shared" si="25"/>
        <v>0</v>
      </c>
      <c r="O128" s="2">
        <f t="shared" si="22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18"/>
        <v>0</v>
      </c>
      <c r="G129" s="1"/>
      <c r="H129" s="2" t="str">
        <f t="shared" si="19"/>
        <v>0</v>
      </c>
      <c r="I129" s="1"/>
      <c r="J129" s="2" t="str">
        <f t="shared" si="20"/>
        <v>0</v>
      </c>
      <c r="K129" s="1"/>
      <c r="L129" s="2" t="str">
        <f t="shared" si="21"/>
        <v>0</v>
      </c>
      <c r="M129" s="1"/>
      <c r="N129" s="2" t="str">
        <f t="shared" si="25"/>
        <v>0</v>
      </c>
      <c r="O129" s="2">
        <f t="shared" si="22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18"/>
        <v>0</v>
      </c>
      <c r="G130" s="1"/>
      <c r="H130" s="2" t="str">
        <f t="shared" si="19"/>
        <v>0</v>
      </c>
      <c r="I130" s="1"/>
      <c r="J130" s="2" t="str">
        <f t="shared" si="20"/>
        <v>0</v>
      </c>
      <c r="K130" s="1"/>
      <c r="L130" s="2" t="str">
        <f t="shared" si="21"/>
        <v>0</v>
      </c>
      <c r="M130" s="1"/>
      <c r="N130" s="2" t="str">
        <f t="shared" si="25"/>
        <v>0</v>
      </c>
      <c r="O130" s="2">
        <f t="shared" si="22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18"/>
        <v>0</v>
      </c>
      <c r="G131" s="1"/>
      <c r="H131" s="2" t="str">
        <f t="shared" si="19"/>
        <v>0</v>
      </c>
      <c r="I131" s="1"/>
      <c r="J131" s="2" t="str">
        <f t="shared" si="20"/>
        <v>0</v>
      </c>
      <c r="K131" s="1"/>
      <c r="L131" s="2" t="str">
        <f t="shared" si="21"/>
        <v>0</v>
      </c>
      <c r="M131" s="1"/>
      <c r="N131" s="2" t="str">
        <f t="shared" si="25"/>
        <v>0</v>
      </c>
      <c r="O131" s="2">
        <f t="shared" si="22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18"/>
        <v>0</v>
      </c>
      <c r="G132" s="1"/>
      <c r="H132" s="2" t="str">
        <f t="shared" si="19"/>
        <v>0</v>
      </c>
      <c r="I132" s="1"/>
      <c r="J132" s="2" t="str">
        <f t="shared" si="20"/>
        <v>0</v>
      </c>
      <c r="K132" s="1"/>
      <c r="L132" s="2" t="str">
        <f t="shared" si="21"/>
        <v>0</v>
      </c>
      <c r="M132" s="1"/>
      <c r="N132" s="2" t="str">
        <f t="shared" si="25"/>
        <v>0</v>
      </c>
      <c r="O132" s="2">
        <f t="shared" si="22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18"/>
        <v>0</v>
      </c>
      <c r="G133" s="1"/>
      <c r="H133" s="2" t="str">
        <f t="shared" si="19"/>
        <v>0</v>
      </c>
      <c r="I133" s="1"/>
      <c r="J133" s="2" t="str">
        <f t="shared" si="20"/>
        <v>0</v>
      </c>
      <c r="K133" s="1"/>
      <c r="L133" s="2" t="str">
        <f t="shared" si="21"/>
        <v>0</v>
      </c>
      <c r="M133" s="1"/>
      <c r="N133" s="2" t="str">
        <f t="shared" si="25"/>
        <v>0</v>
      </c>
      <c r="O133" s="2">
        <f t="shared" si="22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18"/>
        <v>0</v>
      </c>
      <c r="G134" s="1"/>
      <c r="H134" s="2" t="str">
        <f t="shared" si="19"/>
        <v>0</v>
      </c>
      <c r="I134" s="1"/>
      <c r="J134" s="2" t="str">
        <f t="shared" si="20"/>
        <v>0</v>
      </c>
      <c r="K134" s="1"/>
      <c r="L134" s="2" t="str">
        <f t="shared" si="21"/>
        <v>0</v>
      </c>
      <c r="M134" s="1"/>
      <c r="N134" s="2" t="str">
        <f t="shared" si="25"/>
        <v>0</v>
      </c>
      <c r="O134" s="2">
        <f t="shared" si="22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18"/>
        <v>0</v>
      </c>
      <c r="G135" s="1"/>
      <c r="H135" s="2" t="str">
        <f t="shared" si="19"/>
        <v>0</v>
      </c>
      <c r="I135" s="1"/>
      <c r="J135" s="2" t="str">
        <f t="shared" si="20"/>
        <v>0</v>
      </c>
      <c r="K135" s="1"/>
      <c r="L135" s="2" t="str">
        <f t="shared" si="21"/>
        <v>0</v>
      </c>
      <c r="M135" s="1"/>
      <c r="N135" s="2" t="str">
        <f t="shared" si="25"/>
        <v>0</v>
      </c>
      <c r="O135" s="2">
        <f t="shared" si="22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18"/>
        <v>0</v>
      </c>
      <c r="G136" s="1"/>
      <c r="H136" s="2" t="str">
        <f t="shared" si="19"/>
        <v>0</v>
      </c>
      <c r="I136" s="1"/>
      <c r="J136" s="2" t="str">
        <f t="shared" si="20"/>
        <v>0</v>
      </c>
      <c r="K136" s="1"/>
      <c r="L136" s="2" t="str">
        <f t="shared" si="21"/>
        <v>0</v>
      </c>
      <c r="M136" s="1"/>
      <c r="N136" s="2" t="str">
        <f t="shared" si="25"/>
        <v>0</v>
      </c>
      <c r="O136" s="2">
        <f t="shared" si="22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18"/>
        <v>0</v>
      </c>
      <c r="G137" s="1"/>
      <c r="H137" s="2" t="str">
        <f t="shared" si="19"/>
        <v>0</v>
      </c>
      <c r="I137" s="1"/>
      <c r="J137" s="2" t="str">
        <f t="shared" si="20"/>
        <v>0</v>
      </c>
      <c r="K137" s="1"/>
      <c r="L137" s="2" t="str">
        <f t="shared" si="21"/>
        <v>0</v>
      </c>
      <c r="M137" s="1"/>
      <c r="N137" s="2" t="str">
        <f t="shared" si="25"/>
        <v>0</v>
      </c>
      <c r="O137" s="2">
        <f t="shared" si="22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18"/>
        <v>0</v>
      </c>
      <c r="G138" s="1"/>
      <c r="H138" s="2" t="str">
        <f t="shared" si="19"/>
        <v>0</v>
      </c>
      <c r="I138" s="1"/>
      <c r="J138" s="2" t="str">
        <f t="shared" si="20"/>
        <v>0</v>
      </c>
      <c r="K138" s="1"/>
      <c r="L138" s="2" t="str">
        <f t="shared" si="21"/>
        <v>0</v>
      </c>
      <c r="M138" s="1"/>
      <c r="N138" s="2" t="str">
        <f t="shared" si="25"/>
        <v>0</v>
      </c>
      <c r="O138" s="2">
        <f t="shared" si="22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18"/>
        <v>0</v>
      </c>
      <c r="G139" s="1"/>
      <c r="H139" s="2" t="str">
        <f t="shared" si="19"/>
        <v>0</v>
      </c>
      <c r="I139" s="1"/>
      <c r="J139" s="2" t="str">
        <f t="shared" si="20"/>
        <v>0</v>
      </c>
      <c r="K139" s="1"/>
      <c r="L139" s="2" t="str">
        <f t="shared" si="21"/>
        <v>0</v>
      </c>
      <c r="M139" s="1"/>
      <c r="N139" s="2" t="str">
        <f t="shared" si="25"/>
        <v>0</v>
      </c>
      <c r="O139" s="2">
        <f t="shared" si="22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18"/>
        <v>0</v>
      </c>
      <c r="G140" s="1"/>
      <c r="H140" s="2" t="str">
        <f t="shared" si="19"/>
        <v>0</v>
      </c>
      <c r="I140" s="1"/>
      <c r="J140" s="2" t="str">
        <f t="shared" si="20"/>
        <v>0</v>
      </c>
      <c r="K140" s="1"/>
      <c r="L140" s="2" t="str">
        <f t="shared" si="21"/>
        <v>0</v>
      </c>
      <c r="M140" s="1"/>
      <c r="N140" s="2" t="str">
        <f t="shared" si="25"/>
        <v>0</v>
      </c>
      <c r="O140" s="2">
        <f t="shared" si="22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18"/>
        <v>0</v>
      </c>
      <c r="G141" s="1"/>
      <c r="H141" s="2" t="str">
        <f t="shared" si="19"/>
        <v>0</v>
      </c>
      <c r="I141" s="1"/>
      <c r="J141" s="2" t="str">
        <f t="shared" si="20"/>
        <v>0</v>
      </c>
      <c r="K141" s="1"/>
      <c r="L141" s="2" t="str">
        <f t="shared" si="21"/>
        <v>0</v>
      </c>
      <c r="M141" s="1"/>
      <c r="N141" s="2" t="str">
        <f t="shared" si="25"/>
        <v>0</v>
      </c>
      <c r="O141" s="2">
        <f t="shared" si="22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18"/>
        <v>0</v>
      </c>
      <c r="G142" s="1"/>
      <c r="H142" s="2" t="str">
        <f t="shared" si="19"/>
        <v>0</v>
      </c>
      <c r="I142" s="1"/>
      <c r="J142" s="2" t="str">
        <f t="shared" si="20"/>
        <v>0</v>
      </c>
      <c r="K142" s="1"/>
      <c r="L142" s="2" t="str">
        <f t="shared" si="21"/>
        <v>0</v>
      </c>
      <c r="M142" s="1"/>
      <c r="N142" s="2" t="str">
        <f t="shared" si="25"/>
        <v>0</v>
      </c>
      <c r="O142" s="2">
        <f t="shared" si="22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18"/>
        <v>0</v>
      </c>
      <c r="G143" s="1"/>
      <c r="H143" s="2" t="str">
        <f t="shared" si="19"/>
        <v>0</v>
      </c>
      <c r="I143" s="1"/>
      <c r="J143" s="2" t="str">
        <f t="shared" si="20"/>
        <v>0</v>
      </c>
      <c r="K143" s="1"/>
      <c r="L143" s="2" t="str">
        <f t="shared" si="21"/>
        <v>0</v>
      </c>
      <c r="M143" s="1"/>
      <c r="N143" s="2" t="str">
        <f t="shared" si="25"/>
        <v>0</v>
      </c>
      <c r="O143" s="2">
        <f t="shared" si="22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18"/>
        <v>0</v>
      </c>
      <c r="G144" s="1"/>
      <c r="H144" s="2" t="str">
        <f t="shared" si="19"/>
        <v>0</v>
      </c>
      <c r="I144" s="1"/>
      <c r="J144" s="2" t="str">
        <f t="shared" si="20"/>
        <v>0</v>
      </c>
      <c r="K144" s="1"/>
      <c r="L144" s="2" t="str">
        <f t="shared" si="21"/>
        <v>0</v>
      </c>
      <c r="M144" s="1"/>
      <c r="N144" s="2" t="str">
        <f t="shared" si="25"/>
        <v>0</v>
      </c>
      <c r="O144" s="2">
        <f t="shared" si="22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26">IF(E145="","0",VLOOKUP(E145,Points,2))</f>
        <v>0</v>
      </c>
      <c r="G145" s="1"/>
      <c r="H145" s="2" t="str">
        <f t="shared" ref="H145:H151" si="27">IF(G145="","0",VLOOKUP(G145,Points,2))</f>
        <v>0</v>
      </c>
      <c r="I145" s="1"/>
      <c r="J145" s="2" t="str">
        <f t="shared" ref="J145:J151" si="28">IF(I145="","0",VLOOKUP(I145,Points,2))</f>
        <v>0</v>
      </c>
      <c r="K145" s="1"/>
      <c r="L145" s="2" t="str">
        <f t="shared" ref="L145:L151" si="29">IF(K145="","0",VLOOKUP(K145,Points,2))</f>
        <v>0</v>
      </c>
      <c r="M145" s="1"/>
      <c r="N145" s="2" t="str">
        <f t="shared" si="25"/>
        <v>0</v>
      </c>
      <c r="O145" s="2">
        <f t="shared" si="22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26"/>
        <v>0</v>
      </c>
      <c r="G146" s="1"/>
      <c r="H146" s="2" t="str">
        <f t="shared" si="27"/>
        <v>0</v>
      </c>
      <c r="I146" s="1"/>
      <c r="J146" s="2" t="str">
        <f t="shared" si="28"/>
        <v>0</v>
      </c>
      <c r="K146" s="1"/>
      <c r="L146" s="2" t="str">
        <f t="shared" si="29"/>
        <v>0</v>
      </c>
      <c r="M146" s="1"/>
      <c r="N146" s="2" t="str">
        <f t="shared" si="25"/>
        <v>0</v>
      </c>
      <c r="O146" s="2">
        <f t="shared" si="22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26"/>
        <v>0</v>
      </c>
      <c r="G147" s="1"/>
      <c r="H147" s="2" t="str">
        <f t="shared" si="27"/>
        <v>0</v>
      </c>
      <c r="I147" s="1"/>
      <c r="J147" s="2" t="str">
        <f t="shared" si="28"/>
        <v>0</v>
      </c>
      <c r="K147" s="1"/>
      <c r="L147" s="2" t="str">
        <f t="shared" si="29"/>
        <v>0</v>
      </c>
      <c r="M147" s="1"/>
      <c r="N147" s="2" t="str">
        <f t="shared" si="25"/>
        <v>0</v>
      </c>
      <c r="O147" s="2">
        <f t="shared" si="22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26"/>
        <v>0</v>
      </c>
      <c r="G148" s="1"/>
      <c r="H148" s="2" t="str">
        <f t="shared" si="27"/>
        <v>0</v>
      </c>
      <c r="I148" s="1"/>
      <c r="J148" s="2" t="str">
        <f t="shared" si="28"/>
        <v>0</v>
      </c>
      <c r="K148" s="1"/>
      <c r="L148" s="2" t="str">
        <f t="shared" si="29"/>
        <v>0</v>
      </c>
      <c r="M148" s="1"/>
      <c r="N148" s="2"/>
      <c r="O148" s="2">
        <f t="shared" si="22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26"/>
        <v>0</v>
      </c>
      <c r="G149" s="1"/>
      <c r="H149" s="2" t="str">
        <f t="shared" si="27"/>
        <v>0</v>
      </c>
      <c r="I149" s="1"/>
      <c r="J149" s="2" t="str">
        <f t="shared" si="28"/>
        <v>0</v>
      </c>
      <c r="K149" s="1"/>
      <c r="L149" s="2" t="str">
        <f t="shared" si="29"/>
        <v>0</v>
      </c>
      <c r="M149" s="1"/>
      <c r="N149" s="2"/>
      <c r="O149" s="2">
        <f t="shared" si="22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26"/>
        <v>0</v>
      </c>
      <c r="G150" s="1"/>
      <c r="H150" s="2" t="str">
        <f t="shared" si="27"/>
        <v>0</v>
      </c>
      <c r="I150" s="1"/>
      <c r="J150" s="2" t="str">
        <f t="shared" si="28"/>
        <v>0</v>
      </c>
      <c r="K150" s="1"/>
      <c r="L150" s="2" t="str">
        <f t="shared" si="29"/>
        <v>0</v>
      </c>
      <c r="M150" s="1"/>
      <c r="N150" s="2"/>
      <c r="O150" s="2">
        <f t="shared" si="22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26"/>
        <v>0</v>
      </c>
      <c r="G151" s="1"/>
      <c r="H151" s="2" t="str">
        <f t="shared" si="27"/>
        <v>0</v>
      </c>
      <c r="I151" s="1"/>
      <c r="J151" s="2" t="str">
        <f t="shared" si="28"/>
        <v>0</v>
      </c>
      <c r="K151" s="1"/>
      <c r="L151" s="2" t="str">
        <f t="shared" si="29"/>
        <v>0</v>
      </c>
      <c r="M151" s="1"/>
      <c r="N151" s="2" t="str">
        <f t="shared" si="25"/>
        <v>0</v>
      </c>
      <c r="O151" s="2">
        <f t="shared" si="22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91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5:O28">
    <sortCondition descending="1" ref="O5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zoomScale="90" zoomScaleSheetLayoutView="90" zoomScalePageLayoutView="60" workbookViewId="0">
      <selection activeCell="D41" sqref="D4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23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77" t="s">
        <v>263</v>
      </c>
      <c r="C5" s="78" t="s">
        <v>264</v>
      </c>
      <c r="D5" s="79" t="s">
        <v>170</v>
      </c>
      <c r="E5" s="1">
        <v>1</v>
      </c>
      <c r="F5" s="2">
        <f t="shared" ref="F5:F15" si="0">IF(E5="","0",VLOOKUP(E5,Points,2))</f>
        <v>45</v>
      </c>
      <c r="G5" s="1">
        <v>3</v>
      </c>
      <c r="H5" s="2">
        <f t="shared" ref="H5:H15" si="1">IF(G5="","0",VLOOKUP(G5,Points,2))</f>
        <v>40</v>
      </c>
      <c r="I5" s="1">
        <v>2</v>
      </c>
      <c r="J5" s="2">
        <f t="shared" ref="J5:J15" si="2">IF(I5="","0",VLOOKUP(I5,Points,2))</f>
        <v>42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4" si="5">F5+H5+J5+L5+N5</f>
        <v>172</v>
      </c>
    </row>
    <row r="6" spans="1:15" x14ac:dyDescent="0.3">
      <c r="A6" s="1">
        <v>2</v>
      </c>
      <c r="B6" s="77" t="s">
        <v>265</v>
      </c>
      <c r="C6" s="78" t="s">
        <v>266</v>
      </c>
      <c r="D6" s="79" t="s">
        <v>251</v>
      </c>
      <c r="E6" s="1">
        <v>2</v>
      </c>
      <c r="F6" s="2">
        <f t="shared" si="0"/>
        <v>42</v>
      </c>
      <c r="G6" s="1">
        <v>1</v>
      </c>
      <c r="H6" s="2">
        <f t="shared" si="1"/>
        <v>45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172</v>
      </c>
    </row>
    <row r="7" spans="1:15" x14ac:dyDescent="0.3">
      <c r="A7" s="1">
        <v>3</v>
      </c>
      <c r="B7" s="77" t="s">
        <v>267</v>
      </c>
      <c r="C7" s="78" t="s">
        <v>268</v>
      </c>
      <c r="D7" s="79" t="s">
        <v>51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161</v>
      </c>
    </row>
    <row r="8" spans="1:15" x14ac:dyDescent="0.3">
      <c r="A8" s="1">
        <v>4</v>
      </c>
      <c r="B8" s="77" t="s">
        <v>269</v>
      </c>
      <c r="C8" s="78" t="s">
        <v>270</v>
      </c>
      <c r="D8" s="79" t="s">
        <v>42</v>
      </c>
      <c r="E8" s="1">
        <v>4</v>
      </c>
      <c r="F8" s="2">
        <f t="shared" si="0"/>
        <v>39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159</v>
      </c>
    </row>
    <row r="9" spans="1:1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151</v>
      </c>
    </row>
    <row r="10" spans="1:15" x14ac:dyDescent="0.3">
      <c r="A10" s="1">
        <v>6</v>
      </c>
      <c r="B10" s="77" t="s">
        <v>857</v>
      </c>
      <c r="C10" s="78" t="s">
        <v>900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7" t="s">
        <v>901</v>
      </c>
      <c r="C12" s="78" t="s">
        <v>902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77" t="s">
        <v>941</v>
      </c>
      <c r="C13" s="78" t="s">
        <v>942</v>
      </c>
      <c r="D13" s="79" t="s">
        <v>787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6</v>
      </c>
      <c r="L13" s="2">
        <f t="shared" si="3"/>
        <v>37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77" t="s">
        <v>894</v>
      </c>
      <c r="C14" s="78" t="s">
        <v>903</v>
      </c>
      <c r="D14" s="79" t="s">
        <v>45</v>
      </c>
      <c r="E14" s="1"/>
      <c r="F14" s="2" t="str">
        <f t="shared" si="0"/>
        <v>0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35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si="0"/>
        <v>0</v>
      </c>
      <c r="G15" s="22"/>
      <c r="H15" s="2" t="str">
        <f t="shared" si="1"/>
        <v>0</v>
      </c>
      <c r="I15" s="22"/>
      <c r="J15" s="2" t="str">
        <f t="shared" si="2"/>
        <v>0</v>
      </c>
      <c r="K15" s="22"/>
      <c r="L15" s="2" t="str">
        <f t="shared" si="3"/>
        <v>0</v>
      </c>
      <c r="M15" s="22"/>
      <c r="N15" s="2" t="str">
        <f t="shared" si="4"/>
        <v>0</v>
      </c>
      <c r="O15" s="2">
        <f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6">IF(E16="","0",VLOOKUP(E16,Points,2))</f>
        <v>0</v>
      </c>
      <c r="G16" s="22"/>
      <c r="H16" s="2" t="str">
        <f t="shared" ref="H16:H20" si="7">IF(G16="","0",VLOOKUP(G16,Points,2))</f>
        <v>0</v>
      </c>
      <c r="I16" s="22"/>
      <c r="J16" s="2" t="str">
        <f t="shared" ref="J16:J20" si="8">IF(I16="","0",VLOOKUP(I16,Points,2))</f>
        <v>0</v>
      </c>
      <c r="K16" s="22"/>
      <c r="L16" s="2" t="str">
        <f t="shared" ref="L16:L20" si="9">IF(K16="","0",VLOOKUP(K16,Points,2))</f>
        <v>0</v>
      </c>
      <c r="M16" s="22"/>
      <c r="N16" s="2" t="str">
        <f t="shared" ref="N16:N20" si="10">IF(M16="","0",VLOOKUP(M16,Points,2))</f>
        <v>0</v>
      </c>
      <c r="O16" s="2">
        <f t="shared" ref="O16:O20" si="11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6"/>
        <v>0</v>
      </c>
      <c r="G17" s="22"/>
      <c r="H17" s="2" t="str">
        <f t="shared" si="7"/>
        <v>0</v>
      </c>
      <c r="I17" s="22"/>
      <c r="J17" s="2" t="str">
        <f t="shared" si="8"/>
        <v>0</v>
      </c>
      <c r="K17" s="22"/>
      <c r="L17" s="2" t="str">
        <f t="shared" si="9"/>
        <v>0</v>
      </c>
      <c r="M17" s="22"/>
      <c r="N17" s="2" t="str">
        <f t="shared" si="10"/>
        <v>0</v>
      </c>
      <c r="O17" s="2">
        <f t="shared" si="11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6"/>
        <v>0</v>
      </c>
      <c r="G18" s="22"/>
      <c r="H18" s="2" t="str">
        <f t="shared" si="7"/>
        <v>0</v>
      </c>
      <c r="I18" s="22"/>
      <c r="J18" s="2" t="str">
        <f t="shared" si="8"/>
        <v>0</v>
      </c>
      <c r="K18" s="22"/>
      <c r="L18" s="2" t="str">
        <f t="shared" si="9"/>
        <v>0</v>
      </c>
      <c r="M18" s="22"/>
      <c r="N18" s="2" t="str">
        <f t="shared" si="10"/>
        <v>0</v>
      </c>
      <c r="O18" s="2">
        <f t="shared" si="11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6"/>
        <v>0</v>
      </c>
      <c r="G19" s="22"/>
      <c r="H19" s="2" t="str">
        <f t="shared" si="7"/>
        <v>0</v>
      </c>
      <c r="I19" s="22"/>
      <c r="J19" s="2" t="str">
        <f t="shared" si="8"/>
        <v>0</v>
      </c>
      <c r="K19" s="22"/>
      <c r="L19" s="2" t="str">
        <f t="shared" si="9"/>
        <v>0</v>
      </c>
      <c r="M19" s="22"/>
      <c r="N19" s="2" t="str">
        <f t="shared" si="10"/>
        <v>0</v>
      </c>
      <c r="O19" s="2">
        <f t="shared" si="11"/>
        <v>0</v>
      </c>
    </row>
    <row r="20" spans="1:15" x14ac:dyDescent="0.3">
      <c r="A20" s="22">
        <v>16</v>
      </c>
      <c r="B20" s="58"/>
      <c r="C20" s="49"/>
      <c r="D20" s="59"/>
      <c r="E20" s="22"/>
      <c r="F20" s="2" t="str">
        <f t="shared" si="6"/>
        <v>0</v>
      </c>
      <c r="G20" s="22"/>
      <c r="H20" s="2" t="str">
        <f t="shared" si="7"/>
        <v>0</v>
      </c>
      <c r="I20" s="22"/>
      <c r="J20" s="2" t="str">
        <f t="shared" si="8"/>
        <v>0</v>
      </c>
      <c r="K20" s="22"/>
      <c r="L20" s="2" t="str">
        <f t="shared" si="9"/>
        <v>0</v>
      </c>
      <c r="M20" s="22"/>
      <c r="N20" s="2" t="str">
        <f t="shared" si="10"/>
        <v>0</v>
      </c>
      <c r="O20" s="2">
        <f t="shared" si="11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12">IF(E21="","0",VLOOKUP(E21,Points,2))</f>
        <v>0</v>
      </c>
      <c r="G21" s="22"/>
      <c r="H21" s="2" t="str">
        <f t="shared" ref="H21:H22" si="13">IF(G21="","0",VLOOKUP(G21,Points,2))</f>
        <v>0</v>
      </c>
      <c r="I21" s="22"/>
      <c r="J21" s="2" t="str">
        <f t="shared" ref="J21:J22" si="14">IF(I21="","0",VLOOKUP(I21,Points,2))</f>
        <v>0</v>
      </c>
      <c r="K21" s="22"/>
      <c r="L21" s="2" t="str">
        <f t="shared" ref="L21:L22" si="15">IF(K21="","0",VLOOKUP(K21,Points,2))</f>
        <v>0</v>
      </c>
      <c r="M21" s="22"/>
      <c r="N21" s="2" t="str">
        <f t="shared" ref="N21:N22" si="16">IF(M21="","0",VLOOKUP(M21,Points,2))</f>
        <v>0</v>
      </c>
      <c r="O21" s="2">
        <f t="shared" ref="O21:O22" si="17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12"/>
        <v>0</v>
      </c>
      <c r="G22" s="1"/>
      <c r="H22" s="2" t="str">
        <f t="shared" si="13"/>
        <v>0</v>
      </c>
      <c r="I22" s="1"/>
      <c r="J22" s="2" t="str">
        <f t="shared" si="14"/>
        <v>0</v>
      </c>
      <c r="K22" s="1"/>
      <c r="L22" s="2" t="str">
        <f t="shared" si="15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18">IF(E23="","0",VLOOKUP(E23,Points,2))</f>
        <v>0</v>
      </c>
      <c r="G23" s="1"/>
      <c r="H23" s="2" t="str">
        <f t="shared" ref="H23:H29" si="19">IF(G23="","0",VLOOKUP(G23,Points,2))</f>
        <v>0</v>
      </c>
      <c r="I23" s="1"/>
      <c r="J23" s="2" t="str">
        <f t="shared" ref="J23:J29" si="20">IF(I23="","0",VLOOKUP(I23,Points,2))</f>
        <v>0</v>
      </c>
      <c r="K23" s="1"/>
      <c r="L23" s="2" t="str">
        <f t="shared" ref="L23:L29" si="21">IF(K23="","0",VLOOKUP(K23,Points,2))</f>
        <v>0</v>
      </c>
      <c r="M23" s="1"/>
      <c r="N23" s="2" t="str">
        <f t="shared" ref="N23" si="22">IF(M23="","0",VLOOKUP(M23,Points,2))</f>
        <v>0</v>
      </c>
      <c r="O23" s="2">
        <f t="shared" ref="O23:O29" si="23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/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>IF(M25="","0",VLOOKUP(M25,Points,2))</f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/>
      <c r="O26" s="2">
        <f t="shared" si="23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18"/>
        <v>0</v>
      </c>
      <c r="G27" s="1"/>
      <c r="H27" s="2" t="str">
        <f t="shared" si="19"/>
        <v>0</v>
      </c>
      <c r="I27" s="1"/>
      <c r="J27" s="2" t="str">
        <f t="shared" si="20"/>
        <v>0</v>
      </c>
      <c r="K27" s="1"/>
      <c r="L27" s="2" t="str">
        <f t="shared" si="21"/>
        <v>0</v>
      </c>
      <c r="M27" s="1"/>
      <c r="N27" s="2" t="str">
        <f>IF(M27="","0",VLOOKUP(M27,Points,2))</f>
        <v>0</v>
      </c>
      <c r="O27" s="2">
        <f t="shared" si="23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18"/>
        <v>0</v>
      </c>
      <c r="G28" s="1"/>
      <c r="H28" s="2" t="str">
        <f t="shared" si="19"/>
        <v>0</v>
      </c>
      <c r="I28" s="1"/>
      <c r="J28" s="2" t="str">
        <f t="shared" si="20"/>
        <v>0</v>
      </c>
      <c r="K28" s="1"/>
      <c r="L28" s="2" t="str">
        <f t="shared" si="21"/>
        <v>0</v>
      </c>
      <c r="M28" s="1"/>
      <c r="N28" s="2"/>
      <c r="O28" s="2">
        <f t="shared" si="23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18"/>
        <v>0</v>
      </c>
      <c r="G29" s="1"/>
      <c r="H29" s="2" t="str">
        <f t="shared" si="19"/>
        <v>0</v>
      </c>
      <c r="I29" s="1"/>
      <c r="J29" s="2" t="str">
        <f t="shared" si="20"/>
        <v>0</v>
      </c>
      <c r="K29" s="1"/>
      <c r="L29" s="2" t="str">
        <f t="shared" si="21"/>
        <v>0</v>
      </c>
      <c r="M29" s="1"/>
      <c r="N29" s="2"/>
      <c r="O29" s="2">
        <f t="shared" si="23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24">IF(E30="","0",VLOOKUP(E30,Points,2))</f>
        <v>0</v>
      </c>
      <c r="G30" s="1"/>
      <c r="H30" s="2" t="str">
        <f t="shared" ref="H30" si="25">IF(G30="","0",VLOOKUP(G30,Points,2))</f>
        <v>0</v>
      </c>
      <c r="I30" s="1"/>
      <c r="J30" s="2" t="str">
        <f t="shared" ref="J30" si="26">IF(I30="","0",VLOOKUP(I30,Points,2))</f>
        <v>0</v>
      </c>
      <c r="K30" s="1"/>
      <c r="L30" s="2" t="str">
        <f t="shared" ref="L30" si="27">IF(K30="","0",VLOOKUP(K30,Points,2))</f>
        <v>0</v>
      </c>
      <c r="M30" s="1"/>
      <c r="N30" s="2" t="str">
        <f t="shared" ref="N30" si="28">IF(M30="","0",VLOOKUP(M30,Points,2))</f>
        <v>0</v>
      </c>
      <c r="O30" s="2">
        <f t="shared" ref="O30" si="29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30">IF(E31="","0",VLOOKUP(E31,Points,2))</f>
        <v>0</v>
      </c>
      <c r="G31" s="1"/>
      <c r="H31" s="2" t="str">
        <f t="shared" ref="H31:H32" si="31">IF(G31="","0",VLOOKUP(G31,Points,2))</f>
        <v>0</v>
      </c>
      <c r="I31" s="1"/>
      <c r="J31" s="2" t="str">
        <f t="shared" ref="J31:J32" si="32">IF(I31="","0",VLOOKUP(I31,Points,2))</f>
        <v>0</v>
      </c>
      <c r="K31" s="1"/>
      <c r="L31" s="2" t="str">
        <f t="shared" ref="L31:L32" si="33">IF(K31="","0",VLOOKUP(K31,Points,2))</f>
        <v>0</v>
      </c>
      <c r="M31" s="1"/>
      <c r="N31" s="2" t="str">
        <f t="shared" ref="N31:N32" si="34">IF(M31="","0",VLOOKUP(M31,Points,2))</f>
        <v>0</v>
      </c>
      <c r="O31" s="2">
        <f t="shared" ref="O31:O32" si="35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30"/>
        <v>0</v>
      </c>
      <c r="G32" s="1"/>
      <c r="H32" s="2" t="str">
        <f t="shared" si="31"/>
        <v>0</v>
      </c>
      <c r="I32" s="1"/>
      <c r="J32" s="2" t="str">
        <f t="shared" si="32"/>
        <v>0</v>
      </c>
      <c r="K32" s="1"/>
      <c r="L32" s="2" t="str">
        <f t="shared" si="33"/>
        <v>0</v>
      </c>
      <c r="M32" s="1"/>
      <c r="N32" s="2" t="str">
        <f t="shared" si="34"/>
        <v>0</v>
      </c>
      <c r="O32" s="2">
        <f t="shared" si="35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6:O15">
    <sortCondition descending="1" ref="O6:O15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view="pageBreakPreview" topLeftCell="A13" zoomScale="90" zoomScaleSheetLayoutView="90" zoomScalePageLayoutView="70" workbookViewId="0">
      <selection activeCell="R9" sqref="R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24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63" t="s">
        <v>130</v>
      </c>
      <c r="C5" s="73" t="s">
        <v>173</v>
      </c>
      <c r="D5" s="69" t="s">
        <v>36</v>
      </c>
      <c r="E5" s="1">
        <v>1</v>
      </c>
      <c r="F5" s="2">
        <f t="shared" ref="F5:F36" si="0">IF(E5="","0",VLOOKUP(E5,Points,2))</f>
        <v>45</v>
      </c>
      <c r="G5" s="1">
        <v>7</v>
      </c>
      <c r="H5" s="2">
        <f t="shared" ref="H5:H36" si="1">IF(G5="","0",VLOOKUP(G5,Points,2))</f>
        <v>36</v>
      </c>
      <c r="I5" s="1">
        <v>1</v>
      </c>
      <c r="J5" s="2">
        <f t="shared" ref="J5:J36" si="2">IF(I5="","0",VLOOKUP(I5,Points,2))</f>
        <v>45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176</v>
      </c>
      <c r="C6" s="73" t="s">
        <v>177</v>
      </c>
      <c r="D6" s="69" t="s">
        <v>168</v>
      </c>
      <c r="E6" s="1">
        <v>3</v>
      </c>
      <c r="F6" s="2">
        <f t="shared" si="0"/>
        <v>40</v>
      </c>
      <c r="G6" s="1">
        <v>1</v>
      </c>
      <c r="H6" s="2">
        <f t="shared" si="1"/>
        <v>45</v>
      </c>
      <c r="I6" s="1">
        <v>2</v>
      </c>
      <c r="J6" s="2">
        <f t="shared" si="2"/>
        <v>42</v>
      </c>
      <c r="K6" s="1">
        <v>5</v>
      </c>
      <c r="L6" s="2">
        <f t="shared" si="3"/>
        <v>38</v>
      </c>
      <c r="M6" s="1"/>
      <c r="N6" s="2" t="str">
        <f t="shared" si="4"/>
        <v>0</v>
      </c>
      <c r="O6" s="2">
        <f t="shared" si="5"/>
        <v>165</v>
      </c>
    </row>
    <row r="7" spans="1:15" x14ac:dyDescent="0.3">
      <c r="A7" s="1">
        <v>3</v>
      </c>
      <c r="B7" s="63" t="s">
        <v>551</v>
      </c>
      <c r="C7" s="73" t="s">
        <v>668</v>
      </c>
      <c r="D7" s="69" t="s">
        <v>170</v>
      </c>
      <c r="E7" s="1">
        <v>6</v>
      </c>
      <c r="F7" s="2">
        <f t="shared" si="0"/>
        <v>37</v>
      </c>
      <c r="G7" s="1">
        <v>3</v>
      </c>
      <c r="H7" s="2">
        <f t="shared" si="1"/>
        <v>40</v>
      </c>
      <c r="I7" s="1">
        <v>4</v>
      </c>
      <c r="J7" s="2">
        <f t="shared" si="2"/>
        <v>39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158</v>
      </c>
    </row>
    <row r="8" spans="1:15" x14ac:dyDescent="0.3">
      <c r="A8" s="1">
        <v>4</v>
      </c>
      <c r="B8" s="63" t="s">
        <v>174</v>
      </c>
      <c r="C8" s="73" t="s">
        <v>175</v>
      </c>
      <c r="D8" s="69" t="s">
        <v>167</v>
      </c>
      <c r="E8" s="1">
        <v>2</v>
      </c>
      <c r="F8" s="2">
        <f t="shared" si="0"/>
        <v>42</v>
      </c>
      <c r="G8" s="1">
        <v>4</v>
      </c>
      <c r="H8" s="2">
        <f t="shared" si="1"/>
        <v>39</v>
      </c>
      <c r="I8" s="1">
        <v>3</v>
      </c>
      <c r="J8" s="2">
        <f t="shared" si="2"/>
        <v>40</v>
      </c>
      <c r="K8" s="1">
        <v>9</v>
      </c>
      <c r="L8" s="2">
        <f t="shared" si="3"/>
        <v>34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180</v>
      </c>
      <c r="C9" s="73" t="s">
        <v>181</v>
      </c>
      <c r="D9" s="69" t="s">
        <v>169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4</v>
      </c>
      <c r="L9" s="2">
        <f t="shared" si="3"/>
        <v>39</v>
      </c>
      <c r="M9" s="1"/>
      <c r="N9" s="2" t="str">
        <f t="shared" si="4"/>
        <v>0</v>
      </c>
      <c r="O9" s="2">
        <f t="shared" si="5"/>
        <v>152</v>
      </c>
    </row>
    <row r="10" spans="1:15" x14ac:dyDescent="0.3">
      <c r="A10" s="1">
        <v>6</v>
      </c>
      <c r="B10" s="63" t="s">
        <v>184</v>
      </c>
      <c r="C10" s="73" t="s">
        <v>185</v>
      </c>
      <c r="D10" s="69" t="s">
        <v>134</v>
      </c>
      <c r="E10" s="1">
        <v>8</v>
      </c>
      <c r="F10" s="2">
        <f t="shared" si="0"/>
        <v>35</v>
      </c>
      <c r="G10" s="1">
        <v>2</v>
      </c>
      <c r="H10" s="2">
        <f t="shared" si="1"/>
        <v>42</v>
      </c>
      <c r="I10" s="1">
        <v>5</v>
      </c>
      <c r="J10" s="2">
        <f t="shared" si="2"/>
        <v>38</v>
      </c>
      <c r="K10" s="1">
        <v>7</v>
      </c>
      <c r="L10" s="2">
        <f t="shared" si="3"/>
        <v>36</v>
      </c>
      <c r="M10" s="1"/>
      <c r="N10" s="2" t="str">
        <f t="shared" si="4"/>
        <v>0</v>
      </c>
      <c r="O10" s="2">
        <f t="shared" si="5"/>
        <v>151</v>
      </c>
    </row>
    <row r="11" spans="1:15" x14ac:dyDescent="0.3">
      <c r="A11" s="1">
        <v>7</v>
      </c>
      <c r="B11" s="63" t="s">
        <v>182</v>
      </c>
      <c r="C11" s="73" t="s">
        <v>183</v>
      </c>
      <c r="D11" s="69" t="s">
        <v>36</v>
      </c>
      <c r="E11" s="1">
        <v>7</v>
      </c>
      <c r="F11" s="2">
        <f t="shared" si="0"/>
        <v>36</v>
      </c>
      <c r="G11" s="1">
        <v>8</v>
      </c>
      <c r="H11" s="2">
        <f t="shared" si="1"/>
        <v>35</v>
      </c>
      <c r="I11" s="1">
        <v>8</v>
      </c>
      <c r="J11" s="2">
        <f t="shared" si="2"/>
        <v>35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141</v>
      </c>
    </row>
    <row r="12" spans="1:15" x14ac:dyDescent="0.3">
      <c r="A12" s="1">
        <v>8</v>
      </c>
      <c r="B12" s="63" t="s">
        <v>186</v>
      </c>
      <c r="C12" s="73" t="s">
        <v>187</v>
      </c>
      <c r="D12" s="69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>
        <v>7</v>
      </c>
      <c r="J12" s="2">
        <f t="shared" si="2"/>
        <v>36</v>
      </c>
      <c r="K12" s="1">
        <v>11</v>
      </c>
      <c r="L12" s="2">
        <f t="shared" si="3"/>
        <v>32</v>
      </c>
      <c r="M12" s="1"/>
      <c r="N12" s="2" t="str">
        <f t="shared" si="4"/>
        <v>0</v>
      </c>
      <c r="O12" s="2">
        <f t="shared" si="5"/>
        <v>139</v>
      </c>
    </row>
    <row r="13" spans="1:15" x14ac:dyDescent="0.3">
      <c r="A13" s="1">
        <v>9</v>
      </c>
      <c r="B13" s="63" t="s">
        <v>190</v>
      </c>
      <c r="C13" s="73" t="s">
        <v>191</v>
      </c>
      <c r="D13" s="69" t="s">
        <v>48</v>
      </c>
      <c r="E13" s="1">
        <v>12</v>
      </c>
      <c r="F13" s="2">
        <f t="shared" si="0"/>
        <v>31</v>
      </c>
      <c r="G13" s="1">
        <v>7</v>
      </c>
      <c r="H13" s="2">
        <f t="shared" si="1"/>
        <v>36</v>
      </c>
      <c r="I13" s="1">
        <v>9</v>
      </c>
      <c r="J13" s="2">
        <f t="shared" si="2"/>
        <v>34</v>
      </c>
      <c r="K13" s="1">
        <v>6</v>
      </c>
      <c r="L13" s="2">
        <f t="shared" si="3"/>
        <v>37</v>
      </c>
      <c r="M13" s="2"/>
      <c r="N13" s="2" t="str">
        <f t="shared" si="4"/>
        <v>0</v>
      </c>
      <c r="O13" s="2">
        <f t="shared" si="5"/>
        <v>138</v>
      </c>
    </row>
    <row r="14" spans="1:15" x14ac:dyDescent="0.3">
      <c r="A14" s="1">
        <v>10</v>
      </c>
      <c r="B14" s="63" t="s">
        <v>92</v>
      </c>
      <c r="C14" s="64" t="s">
        <v>50</v>
      </c>
      <c r="D14" s="69" t="s">
        <v>75</v>
      </c>
      <c r="E14" s="1">
        <v>10</v>
      </c>
      <c r="F14" s="2">
        <f t="shared" si="0"/>
        <v>33</v>
      </c>
      <c r="G14" s="1">
        <v>10</v>
      </c>
      <c r="H14" s="2">
        <f t="shared" si="1"/>
        <v>33</v>
      </c>
      <c r="I14" s="1">
        <v>14</v>
      </c>
      <c r="J14" s="2">
        <f t="shared" si="2"/>
        <v>29</v>
      </c>
      <c r="K14" s="1">
        <v>13</v>
      </c>
      <c r="L14" s="2">
        <f t="shared" si="3"/>
        <v>30</v>
      </c>
      <c r="M14" s="1"/>
      <c r="N14" s="2" t="str">
        <f t="shared" si="4"/>
        <v>0</v>
      </c>
      <c r="O14" s="2">
        <f t="shared" si="5"/>
        <v>125</v>
      </c>
    </row>
    <row r="15" spans="1:15" x14ac:dyDescent="0.3">
      <c r="A15" s="1">
        <v>11</v>
      </c>
      <c r="B15" s="63" t="s">
        <v>34</v>
      </c>
      <c r="C15" s="73" t="s">
        <v>197</v>
      </c>
      <c r="D15" s="69" t="s">
        <v>36</v>
      </c>
      <c r="E15" s="1">
        <v>16</v>
      </c>
      <c r="F15" s="2">
        <f t="shared" si="0"/>
        <v>27</v>
      </c>
      <c r="G15" s="1">
        <v>11</v>
      </c>
      <c r="H15" s="2">
        <f t="shared" si="1"/>
        <v>32</v>
      </c>
      <c r="I15" s="1">
        <v>10</v>
      </c>
      <c r="J15" s="2">
        <f t="shared" si="2"/>
        <v>33</v>
      </c>
      <c r="K15" s="1">
        <v>15</v>
      </c>
      <c r="L15" s="2">
        <f t="shared" si="3"/>
        <v>28</v>
      </c>
      <c r="M15" s="1"/>
      <c r="N15" s="2" t="str">
        <f t="shared" si="4"/>
        <v>0</v>
      </c>
      <c r="O15" s="2">
        <f t="shared" si="5"/>
        <v>120</v>
      </c>
    </row>
    <row r="16" spans="1:15" x14ac:dyDescent="0.3">
      <c r="A16" s="1">
        <v>12</v>
      </c>
      <c r="B16" s="63" t="s">
        <v>178</v>
      </c>
      <c r="C16" s="73" t="s">
        <v>179</v>
      </c>
      <c r="D16" s="69" t="s">
        <v>150</v>
      </c>
      <c r="E16" s="1">
        <v>4</v>
      </c>
      <c r="F16" s="2">
        <f t="shared" si="0"/>
        <v>39</v>
      </c>
      <c r="G16" s="1">
        <v>9</v>
      </c>
      <c r="H16" s="2">
        <f t="shared" si="1"/>
        <v>34</v>
      </c>
      <c r="I16" s="1"/>
      <c r="J16" s="2" t="str">
        <f t="shared" si="2"/>
        <v>0</v>
      </c>
      <c r="K16" s="1">
        <v>3</v>
      </c>
      <c r="L16" s="2">
        <f t="shared" si="3"/>
        <v>40</v>
      </c>
      <c r="M16" s="1"/>
      <c r="N16" s="2" t="str">
        <f t="shared" si="4"/>
        <v>0</v>
      </c>
      <c r="O16" s="2">
        <f t="shared" si="5"/>
        <v>113</v>
      </c>
    </row>
    <row r="17" spans="1:15" x14ac:dyDescent="0.3">
      <c r="A17" s="1">
        <v>13</v>
      </c>
      <c r="B17" s="63" t="s">
        <v>196</v>
      </c>
      <c r="C17" s="73" t="s">
        <v>175</v>
      </c>
      <c r="D17" s="69" t="s">
        <v>169</v>
      </c>
      <c r="E17" s="1">
        <v>15</v>
      </c>
      <c r="F17" s="2">
        <f t="shared" si="0"/>
        <v>28</v>
      </c>
      <c r="G17" s="1">
        <v>14</v>
      </c>
      <c r="H17" s="2">
        <f t="shared" si="1"/>
        <v>29</v>
      </c>
      <c r="I17" s="1">
        <v>11</v>
      </c>
      <c r="J17" s="2">
        <f t="shared" si="2"/>
        <v>32</v>
      </c>
      <c r="K17" s="1">
        <v>20</v>
      </c>
      <c r="L17" s="2">
        <f t="shared" si="3"/>
        <v>23</v>
      </c>
      <c r="M17" s="1"/>
      <c r="N17" s="2" t="str">
        <f t="shared" si="4"/>
        <v>0</v>
      </c>
      <c r="O17" s="2">
        <f t="shared" si="5"/>
        <v>112</v>
      </c>
    </row>
    <row r="18" spans="1:15" x14ac:dyDescent="0.3">
      <c r="A18" s="1">
        <v>14</v>
      </c>
      <c r="B18" s="63" t="s">
        <v>211</v>
      </c>
      <c r="C18" s="73" t="s">
        <v>212</v>
      </c>
      <c r="D18" s="69" t="s">
        <v>51</v>
      </c>
      <c r="E18" s="1">
        <v>24</v>
      </c>
      <c r="F18" s="2">
        <f t="shared" si="0"/>
        <v>19</v>
      </c>
      <c r="G18" s="1">
        <v>13</v>
      </c>
      <c r="H18" s="2">
        <f t="shared" si="1"/>
        <v>30</v>
      </c>
      <c r="I18" s="1">
        <v>15</v>
      </c>
      <c r="J18" s="2">
        <f t="shared" si="2"/>
        <v>28</v>
      </c>
      <c r="K18" s="1">
        <v>14</v>
      </c>
      <c r="L18" s="2">
        <f t="shared" si="3"/>
        <v>29</v>
      </c>
      <c r="M18" s="1"/>
      <c r="N18" s="2" t="str">
        <f t="shared" si="4"/>
        <v>0</v>
      </c>
      <c r="O18" s="2">
        <f t="shared" si="5"/>
        <v>106</v>
      </c>
    </row>
    <row r="19" spans="1:15" x14ac:dyDescent="0.3">
      <c r="A19" s="1">
        <v>15</v>
      </c>
      <c r="B19" s="71" t="s">
        <v>207</v>
      </c>
      <c r="C19" s="74" t="s">
        <v>208</v>
      </c>
      <c r="D19" s="71" t="s">
        <v>42</v>
      </c>
      <c r="E19" s="1">
        <v>22</v>
      </c>
      <c r="F19" s="2">
        <f t="shared" si="0"/>
        <v>21</v>
      </c>
      <c r="G19" s="1">
        <v>19</v>
      </c>
      <c r="H19" s="2">
        <f t="shared" si="1"/>
        <v>24</v>
      </c>
      <c r="I19" s="1">
        <v>20</v>
      </c>
      <c r="J19" s="2">
        <f t="shared" si="2"/>
        <v>23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63" t="s">
        <v>209</v>
      </c>
      <c r="C20" s="73" t="s">
        <v>210</v>
      </c>
      <c r="D20" s="69" t="s">
        <v>170</v>
      </c>
      <c r="E20" s="1">
        <v>23</v>
      </c>
      <c r="F20" s="2">
        <f t="shared" si="0"/>
        <v>20</v>
      </c>
      <c r="G20" s="1">
        <v>20</v>
      </c>
      <c r="H20" s="2">
        <f t="shared" si="1"/>
        <v>23</v>
      </c>
      <c r="I20" s="1">
        <v>17</v>
      </c>
      <c r="J20" s="2">
        <f t="shared" si="2"/>
        <v>26</v>
      </c>
      <c r="K20" s="1">
        <v>17</v>
      </c>
      <c r="L20" s="2">
        <f t="shared" si="3"/>
        <v>26</v>
      </c>
      <c r="M20" s="1"/>
      <c r="N20" s="2" t="str">
        <f t="shared" si="4"/>
        <v>0</v>
      </c>
      <c r="O20" s="2">
        <f t="shared" si="5"/>
        <v>95</v>
      </c>
    </row>
    <row r="21" spans="1:1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 t="shared" si="0"/>
        <v>23</v>
      </c>
      <c r="G21" s="1">
        <v>21</v>
      </c>
      <c r="H21" s="2">
        <f t="shared" si="1"/>
        <v>22</v>
      </c>
      <c r="I21" s="1">
        <v>19</v>
      </c>
      <c r="J21" s="2">
        <f t="shared" si="2"/>
        <v>24</v>
      </c>
      <c r="K21" s="1">
        <v>22</v>
      </c>
      <c r="L21" s="2">
        <f t="shared" si="3"/>
        <v>21</v>
      </c>
      <c r="M21" s="1"/>
      <c r="N21" s="2" t="str">
        <f t="shared" si="4"/>
        <v>0</v>
      </c>
      <c r="O21" s="2">
        <f t="shared" si="5"/>
        <v>90</v>
      </c>
    </row>
    <row r="22" spans="1:15" x14ac:dyDescent="0.3">
      <c r="A22" s="1">
        <v>18</v>
      </c>
      <c r="B22" s="71" t="s">
        <v>220</v>
      </c>
      <c r="C22" s="74" t="s">
        <v>221</v>
      </c>
      <c r="D22" s="71" t="s">
        <v>42</v>
      </c>
      <c r="E22" s="1">
        <v>30</v>
      </c>
      <c r="F22" s="2">
        <f t="shared" si="0"/>
        <v>13</v>
      </c>
      <c r="G22" s="1">
        <v>18</v>
      </c>
      <c r="H22" s="2">
        <f t="shared" si="1"/>
        <v>25</v>
      </c>
      <c r="I22" s="1">
        <v>18</v>
      </c>
      <c r="J22" s="2">
        <f t="shared" si="2"/>
        <v>25</v>
      </c>
      <c r="K22" s="1">
        <v>21</v>
      </c>
      <c r="L22" s="2">
        <f t="shared" si="3"/>
        <v>22</v>
      </c>
      <c r="M22" s="1"/>
      <c r="N22" s="2" t="str">
        <f t="shared" si="4"/>
        <v>0</v>
      </c>
      <c r="O22" s="2">
        <f t="shared" si="5"/>
        <v>85</v>
      </c>
    </row>
    <row r="23" spans="1:15" x14ac:dyDescent="0.3">
      <c r="A23" s="1">
        <v>19</v>
      </c>
      <c r="B23" s="63" t="s">
        <v>188</v>
      </c>
      <c r="C23" s="73" t="s">
        <v>189</v>
      </c>
      <c r="D23" s="69" t="s">
        <v>90</v>
      </c>
      <c r="E23" s="1">
        <v>11</v>
      </c>
      <c r="F23" s="2">
        <f t="shared" si="0"/>
        <v>32</v>
      </c>
      <c r="G23" s="1">
        <v>16</v>
      </c>
      <c r="H23" s="2">
        <f t="shared" si="1"/>
        <v>27</v>
      </c>
      <c r="I23" s="1">
        <v>23</v>
      </c>
      <c r="J23" s="2">
        <f t="shared" si="2"/>
        <v>20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79</v>
      </c>
    </row>
    <row r="24" spans="1:15" x14ac:dyDescent="0.3">
      <c r="A24" s="1">
        <v>20</v>
      </c>
      <c r="B24" s="71" t="s">
        <v>226</v>
      </c>
      <c r="C24" s="74" t="s">
        <v>227</v>
      </c>
      <c r="D24" s="71" t="s">
        <v>54</v>
      </c>
      <c r="E24" s="1">
        <v>34</v>
      </c>
      <c r="F24" s="2">
        <f t="shared" si="0"/>
        <v>9</v>
      </c>
      <c r="G24" s="1">
        <v>23</v>
      </c>
      <c r="H24" s="2">
        <f t="shared" si="1"/>
        <v>20</v>
      </c>
      <c r="I24" s="1">
        <v>24</v>
      </c>
      <c r="J24" s="2">
        <f t="shared" si="2"/>
        <v>19</v>
      </c>
      <c r="K24" s="1">
        <v>23</v>
      </c>
      <c r="L24" s="2">
        <f t="shared" si="3"/>
        <v>20</v>
      </c>
      <c r="M24" s="1"/>
      <c r="N24" s="2" t="str">
        <f t="shared" si="4"/>
        <v>0</v>
      </c>
      <c r="O24" s="2">
        <f t="shared" si="5"/>
        <v>68</v>
      </c>
    </row>
    <row r="25" spans="1:15" x14ac:dyDescent="0.3">
      <c r="A25" s="1">
        <v>21</v>
      </c>
      <c r="B25" s="63" t="s">
        <v>222</v>
      </c>
      <c r="C25" s="73" t="s">
        <v>223</v>
      </c>
      <c r="D25" s="69" t="s">
        <v>42</v>
      </c>
      <c r="E25" s="1">
        <v>31</v>
      </c>
      <c r="F25" s="2">
        <f t="shared" si="0"/>
        <v>12</v>
      </c>
      <c r="G25" s="1">
        <v>27</v>
      </c>
      <c r="H25" s="2">
        <f t="shared" si="1"/>
        <v>16</v>
      </c>
      <c r="I25" s="1">
        <v>22</v>
      </c>
      <c r="J25" s="2">
        <f t="shared" si="2"/>
        <v>21</v>
      </c>
      <c r="K25" s="1">
        <v>24</v>
      </c>
      <c r="L25" s="2">
        <f t="shared" si="3"/>
        <v>19</v>
      </c>
      <c r="M25" s="1"/>
      <c r="N25" s="2" t="str">
        <f t="shared" si="4"/>
        <v>0</v>
      </c>
      <c r="O25" s="2">
        <f t="shared" si="5"/>
        <v>68</v>
      </c>
    </row>
    <row r="26" spans="1:15" ht="15" customHeight="1" x14ac:dyDescent="0.3">
      <c r="A26" s="1">
        <v>22</v>
      </c>
      <c r="B26" s="63" t="s">
        <v>961</v>
      </c>
      <c r="C26" s="64" t="s">
        <v>962</v>
      </c>
      <c r="D26" s="69" t="s">
        <v>75</v>
      </c>
      <c r="E26" s="1"/>
      <c r="F26" s="2" t="str">
        <f t="shared" si="0"/>
        <v>0</v>
      </c>
      <c r="G26" s="1"/>
      <c r="H26" s="2" t="str">
        <f t="shared" si="1"/>
        <v>0</v>
      </c>
      <c r="I26" s="1">
        <v>13</v>
      </c>
      <c r="J26" s="2">
        <f t="shared" si="2"/>
        <v>30</v>
      </c>
      <c r="K26" s="1">
        <v>10</v>
      </c>
      <c r="L26" s="2">
        <f t="shared" si="3"/>
        <v>33</v>
      </c>
      <c r="M26" s="1"/>
      <c r="N26" s="2" t="str">
        <f t="shared" si="4"/>
        <v>0</v>
      </c>
      <c r="O26" s="2">
        <f t="shared" si="5"/>
        <v>63</v>
      </c>
    </row>
    <row r="27" spans="1:15" x14ac:dyDescent="0.3">
      <c r="A27" s="1">
        <v>23</v>
      </c>
      <c r="B27" s="71" t="s">
        <v>233</v>
      </c>
      <c r="C27" s="74" t="s">
        <v>234</v>
      </c>
      <c r="D27" s="71" t="s">
        <v>42</v>
      </c>
      <c r="E27" s="1">
        <v>38</v>
      </c>
      <c r="F27" s="2">
        <f t="shared" si="0"/>
        <v>5</v>
      </c>
      <c r="G27" s="1">
        <v>26</v>
      </c>
      <c r="H27" s="2">
        <f t="shared" si="1"/>
        <v>17</v>
      </c>
      <c r="I27" s="1">
        <v>27</v>
      </c>
      <c r="J27" s="2">
        <f t="shared" si="2"/>
        <v>16</v>
      </c>
      <c r="K27" s="1">
        <v>18</v>
      </c>
      <c r="L27" s="2">
        <f t="shared" si="3"/>
        <v>25</v>
      </c>
      <c r="M27" s="1"/>
      <c r="N27" s="2" t="str">
        <f t="shared" si="4"/>
        <v>0</v>
      </c>
      <c r="O27" s="2">
        <f t="shared" si="5"/>
        <v>63</v>
      </c>
    </row>
    <row r="28" spans="1:15" x14ac:dyDescent="0.3">
      <c r="A28" s="1">
        <v>24</v>
      </c>
      <c r="B28" s="63" t="s">
        <v>216</v>
      </c>
      <c r="C28" s="73" t="s">
        <v>107</v>
      </c>
      <c r="D28" s="69" t="s">
        <v>89</v>
      </c>
      <c r="E28" s="1">
        <v>27</v>
      </c>
      <c r="F28" s="2">
        <f t="shared" si="0"/>
        <v>16</v>
      </c>
      <c r="G28" s="1">
        <v>29</v>
      </c>
      <c r="H28" s="2">
        <f t="shared" si="1"/>
        <v>14</v>
      </c>
      <c r="I28" s="1">
        <v>31</v>
      </c>
      <c r="J28" s="2">
        <f t="shared" si="2"/>
        <v>12</v>
      </c>
      <c r="K28" s="1">
        <v>29</v>
      </c>
      <c r="L28" s="2">
        <f t="shared" si="3"/>
        <v>14</v>
      </c>
      <c r="M28" s="1"/>
      <c r="N28" s="2" t="str">
        <f t="shared" si="4"/>
        <v>0</v>
      </c>
      <c r="O28" s="2">
        <f t="shared" si="5"/>
        <v>56</v>
      </c>
    </row>
    <row r="29" spans="1:15" ht="16.5" customHeight="1" x14ac:dyDescent="0.3">
      <c r="A29" s="1">
        <v>25</v>
      </c>
      <c r="B29" s="71" t="s">
        <v>876</v>
      </c>
      <c r="C29" s="72" t="s">
        <v>72</v>
      </c>
      <c r="D29" s="71" t="s">
        <v>36</v>
      </c>
      <c r="E29" s="1"/>
      <c r="F29" s="2" t="str">
        <f t="shared" si="0"/>
        <v>0</v>
      </c>
      <c r="G29" s="1">
        <v>24</v>
      </c>
      <c r="H29" s="2">
        <f t="shared" si="1"/>
        <v>19</v>
      </c>
      <c r="I29" s="1">
        <v>26</v>
      </c>
      <c r="J29" s="2">
        <f t="shared" si="2"/>
        <v>17</v>
      </c>
      <c r="K29" s="1">
        <v>25</v>
      </c>
      <c r="L29" s="2">
        <f t="shared" si="3"/>
        <v>18</v>
      </c>
      <c r="M29" s="1"/>
      <c r="N29" s="2" t="str">
        <f t="shared" si="4"/>
        <v>0</v>
      </c>
      <c r="O29" s="2">
        <f t="shared" si="5"/>
        <v>54</v>
      </c>
    </row>
    <row r="30" spans="1:15" x14ac:dyDescent="0.3">
      <c r="A30" s="1">
        <v>26</v>
      </c>
      <c r="B30" s="63" t="s">
        <v>201</v>
      </c>
      <c r="C30" s="64" t="s">
        <v>202</v>
      </c>
      <c r="D30" s="69" t="s">
        <v>62</v>
      </c>
      <c r="E30" s="1">
        <v>19</v>
      </c>
      <c r="F30" s="2">
        <f t="shared" si="0"/>
        <v>24</v>
      </c>
      <c r="G30" s="1"/>
      <c r="H30" s="2" t="str">
        <f t="shared" si="1"/>
        <v>0</v>
      </c>
      <c r="I30" s="1">
        <v>16</v>
      </c>
      <c r="J30" s="2">
        <f t="shared" si="2"/>
        <v>27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51</v>
      </c>
    </row>
    <row r="31" spans="1:15" ht="15" customHeight="1" x14ac:dyDescent="0.3">
      <c r="A31" s="1">
        <v>27</v>
      </c>
      <c r="B31" s="71" t="s">
        <v>43</v>
      </c>
      <c r="C31" s="74" t="s">
        <v>225</v>
      </c>
      <c r="D31" s="71" t="s">
        <v>36</v>
      </c>
      <c r="E31" s="1">
        <v>33</v>
      </c>
      <c r="F31" s="2">
        <f t="shared" si="0"/>
        <v>10</v>
      </c>
      <c r="G31" s="1">
        <v>15</v>
      </c>
      <c r="H31" s="2">
        <f t="shared" si="1"/>
        <v>28</v>
      </c>
      <c r="I31" s="1">
        <v>30</v>
      </c>
      <c r="J31" s="2">
        <f t="shared" si="2"/>
        <v>13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51</v>
      </c>
    </row>
    <row r="32" spans="1:15" x14ac:dyDescent="0.3">
      <c r="A32" s="1">
        <v>28</v>
      </c>
      <c r="B32" s="63" t="s">
        <v>218</v>
      </c>
      <c r="C32" s="73" t="s">
        <v>219</v>
      </c>
      <c r="D32" s="69" t="s">
        <v>86</v>
      </c>
      <c r="E32" s="1">
        <v>29</v>
      </c>
      <c r="F32" s="2">
        <f t="shared" si="0"/>
        <v>14</v>
      </c>
      <c r="G32" s="1"/>
      <c r="H32" s="2" t="str">
        <f t="shared" si="1"/>
        <v>0</v>
      </c>
      <c r="I32" s="1">
        <v>33</v>
      </c>
      <c r="J32" s="2">
        <f t="shared" si="2"/>
        <v>10</v>
      </c>
      <c r="K32" s="1">
        <v>19</v>
      </c>
      <c r="L32" s="2">
        <f t="shared" si="3"/>
        <v>24</v>
      </c>
      <c r="M32" s="1"/>
      <c r="N32" s="2" t="str">
        <f t="shared" si="4"/>
        <v>0</v>
      </c>
      <c r="O32" s="2">
        <f t="shared" si="5"/>
        <v>48</v>
      </c>
    </row>
    <row r="33" spans="1:15" x14ac:dyDescent="0.3">
      <c r="A33" s="1">
        <v>29</v>
      </c>
      <c r="B33" s="63" t="s">
        <v>205</v>
      </c>
      <c r="C33" s="64" t="s">
        <v>206</v>
      </c>
      <c r="D33" s="69" t="s">
        <v>39</v>
      </c>
      <c r="E33" s="1">
        <v>21</v>
      </c>
      <c r="F33" s="2">
        <f t="shared" si="0"/>
        <v>22</v>
      </c>
      <c r="G33" s="1">
        <v>22</v>
      </c>
      <c r="H33" s="2">
        <f t="shared" si="1"/>
        <v>21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43</v>
      </c>
    </row>
    <row r="34" spans="1:15" x14ac:dyDescent="0.3">
      <c r="A34" s="1">
        <v>30</v>
      </c>
      <c r="B34" s="71" t="s">
        <v>217</v>
      </c>
      <c r="C34" s="74" t="s">
        <v>72</v>
      </c>
      <c r="D34" s="71" t="s">
        <v>67</v>
      </c>
      <c r="E34" s="1">
        <v>28</v>
      </c>
      <c r="F34" s="2">
        <f t="shared" si="0"/>
        <v>15</v>
      </c>
      <c r="G34" s="1">
        <v>17</v>
      </c>
      <c r="H34" s="2">
        <f t="shared" si="1"/>
        <v>26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41</v>
      </c>
    </row>
    <row r="35" spans="1:15" x14ac:dyDescent="0.3">
      <c r="A35" s="1">
        <v>31</v>
      </c>
      <c r="B35" s="63" t="s">
        <v>230</v>
      </c>
      <c r="C35" s="64" t="s">
        <v>231</v>
      </c>
      <c r="D35" s="69" t="s">
        <v>167</v>
      </c>
      <c r="E35" s="1">
        <v>36</v>
      </c>
      <c r="F35" s="2">
        <f t="shared" si="0"/>
        <v>7</v>
      </c>
      <c r="G35" s="1"/>
      <c r="H35" s="2" t="str">
        <f t="shared" si="1"/>
        <v>0</v>
      </c>
      <c r="I35" s="1">
        <v>28</v>
      </c>
      <c r="J35" s="2">
        <f t="shared" si="2"/>
        <v>15</v>
      </c>
      <c r="K35" s="1">
        <v>28</v>
      </c>
      <c r="L35" s="2">
        <f t="shared" si="3"/>
        <v>15</v>
      </c>
      <c r="M35" s="1"/>
      <c r="N35" s="2" t="str">
        <f t="shared" si="4"/>
        <v>0</v>
      </c>
      <c r="O35" s="2">
        <f t="shared" si="5"/>
        <v>37</v>
      </c>
    </row>
    <row r="36" spans="1:15" x14ac:dyDescent="0.3">
      <c r="A36" s="1">
        <v>32</v>
      </c>
      <c r="B36" s="63" t="s">
        <v>238</v>
      </c>
      <c r="C36" s="64" t="s">
        <v>239</v>
      </c>
      <c r="D36" s="69" t="s">
        <v>36</v>
      </c>
      <c r="E36" s="1">
        <v>41</v>
      </c>
      <c r="F36" s="2">
        <f t="shared" si="0"/>
        <v>0</v>
      </c>
      <c r="G36" s="1">
        <v>36</v>
      </c>
      <c r="H36" s="2">
        <f t="shared" si="1"/>
        <v>7</v>
      </c>
      <c r="I36" s="1">
        <v>32</v>
      </c>
      <c r="J36" s="2">
        <f t="shared" si="2"/>
        <v>11</v>
      </c>
      <c r="K36" s="1">
        <v>27</v>
      </c>
      <c r="L36" s="2">
        <f t="shared" si="3"/>
        <v>16</v>
      </c>
      <c r="M36" s="1"/>
      <c r="N36" s="2" t="str">
        <f t="shared" si="4"/>
        <v>0</v>
      </c>
      <c r="O36" s="2">
        <f t="shared" si="5"/>
        <v>34</v>
      </c>
    </row>
    <row r="37" spans="1:15" ht="15" customHeight="1" x14ac:dyDescent="0.3">
      <c r="A37" s="1">
        <v>33</v>
      </c>
      <c r="B37" s="71" t="s">
        <v>727</v>
      </c>
      <c r="C37" s="177" t="s">
        <v>960</v>
      </c>
      <c r="D37" s="71" t="s">
        <v>172</v>
      </c>
      <c r="E37" s="1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>
        <v>12</v>
      </c>
      <c r="J37" s="2">
        <f t="shared" ref="J37:J68" si="8">IF(I37="","0",VLOOKUP(I37,Points,2))</f>
        <v>31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31</v>
      </c>
    </row>
    <row r="38" spans="1:15" x14ac:dyDescent="0.3">
      <c r="A38" s="1">
        <v>34</v>
      </c>
      <c r="B38" s="71" t="s">
        <v>228</v>
      </c>
      <c r="C38" s="74" t="s">
        <v>229</v>
      </c>
      <c r="D38" s="71" t="s">
        <v>42</v>
      </c>
      <c r="E38" s="1">
        <v>35</v>
      </c>
      <c r="F38" s="2">
        <f t="shared" si="6"/>
        <v>8</v>
      </c>
      <c r="G38" s="1"/>
      <c r="H38" s="2" t="str">
        <f t="shared" si="7"/>
        <v>0</v>
      </c>
      <c r="I38" s="1">
        <v>21</v>
      </c>
      <c r="J38" s="2">
        <f t="shared" si="8"/>
        <v>22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30</v>
      </c>
    </row>
    <row r="39" spans="1:15" x14ac:dyDescent="0.3">
      <c r="A39" s="1">
        <v>35</v>
      </c>
      <c r="B39" s="63" t="s">
        <v>192</v>
      </c>
      <c r="C39" s="73" t="s">
        <v>193</v>
      </c>
      <c r="D39" s="69" t="s">
        <v>91</v>
      </c>
      <c r="E39" s="1">
        <v>13</v>
      </c>
      <c r="F39" s="2">
        <f t="shared" si="6"/>
        <v>30</v>
      </c>
      <c r="G39" s="1">
        <v>42</v>
      </c>
      <c r="H39" s="2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30</v>
      </c>
    </row>
    <row r="40" spans="1:15" x14ac:dyDescent="0.3">
      <c r="A40" s="1">
        <v>36</v>
      </c>
      <c r="B40" s="63" t="s">
        <v>194</v>
      </c>
      <c r="C40" s="73" t="s">
        <v>195</v>
      </c>
      <c r="D40" s="69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71" t="s">
        <v>242</v>
      </c>
      <c r="C41" s="72" t="s">
        <v>243</v>
      </c>
      <c r="D41" s="71" t="s">
        <v>91</v>
      </c>
      <c r="E41" s="1">
        <v>43</v>
      </c>
      <c r="F41" s="2">
        <f t="shared" si="6"/>
        <v>0</v>
      </c>
      <c r="G41" s="1">
        <v>32</v>
      </c>
      <c r="H41" s="2">
        <f t="shared" si="7"/>
        <v>11</v>
      </c>
      <c r="I41" s="1"/>
      <c r="J41" s="2" t="str">
        <f t="shared" si="8"/>
        <v>0</v>
      </c>
      <c r="K41" s="1">
        <v>26</v>
      </c>
      <c r="L41" s="2">
        <f t="shared" si="9"/>
        <v>17</v>
      </c>
      <c r="M41" s="1"/>
      <c r="N41" s="2" t="str">
        <f t="shared" si="10"/>
        <v>0</v>
      </c>
      <c r="O41" s="2">
        <f t="shared" si="11"/>
        <v>28</v>
      </c>
    </row>
    <row r="42" spans="1:15" x14ac:dyDescent="0.3">
      <c r="A42" s="1">
        <v>38</v>
      </c>
      <c r="B42" s="71" t="s">
        <v>198</v>
      </c>
      <c r="C42" s="72" t="s">
        <v>199</v>
      </c>
      <c r="D42" s="71" t="s">
        <v>54</v>
      </c>
      <c r="E42" s="1">
        <v>17</v>
      </c>
      <c r="F42" s="2">
        <f t="shared" si="6"/>
        <v>26</v>
      </c>
      <c r="G42" s="1">
        <v>44</v>
      </c>
      <c r="H42" s="2">
        <f t="shared" si="7"/>
        <v>0</v>
      </c>
      <c r="I42" s="1">
        <v>44</v>
      </c>
      <c r="J42" s="2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26</v>
      </c>
    </row>
    <row r="43" spans="1:15" ht="15" customHeight="1" x14ac:dyDescent="0.3">
      <c r="A43" s="1">
        <v>39</v>
      </c>
      <c r="B43" s="71" t="s">
        <v>71</v>
      </c>
      <c r="C43" s="74" t="s">
        <v>200</v>
      </c>
      <c r="D43" s="71" t="s">
        <v>42</v>
      </c>
      <c r="E43" s="1">
        <v>18</v>
      </c>
      <c r="F43" s="2">
        <f t="shared" si="6"/>
        <v>25</v>
      </c>
      <c r="G43" s="1">
        <v>41</v>
      </c>
      <c r="H43" s="2">
        <f t="shared" si="7"/>
        <v>0</v>
      </c>
      <c r="I43" s="1">
        <v>43</v>
      </c>
      <c r="J43" s="2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25</v>
      </c>
    </row>
    <row r="44" spans="1:15" x14ac:dyDescent="0.3">
      <c r="A44" s="1">
        <v>40</v>
      </c>
      <c r="B44" s="63" t="s">
        <v>43</v>
      </c>
      <c r="C44" s="73" t="s">
        <v>232</v>
      </c>
      <c r="D44" s="69" t="s">
        <v>36</v>
      </c>
      <c r="E44" s="1">
        <v>37</v>
      </c>
      <c r="F44" s="2">
        <f t="shared" si="6"/>
        <v>6</v>
      </c>
      <c r="G44" s="1">
        <v>31</v>
      </c>
      <c r="H44" s="2">
        <f t="shared" si="7"/>
        <v>12</v>
      </c>
      <c r="I44" s="1">
        <v>38</v>
      </c>
      <c r="J44" s="2">
        <f t="shared" si="8"/>
        <v>5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63" t="s">
        <v>884</v>
      </c>
      <c r="C45" s="73" t="s">
        <v>422</v>
      </c>
      <c r="D45" s="69" t="s">
        <v>42</v>
      </c>
      <c r="E45" s="1"/>
      <c r="F45" s="2" t="str">
        <f t="shared" si="6"/>
        <v>0</v>
      </c>
      <c r="G45" s="1">
        <v>35</v>
      </c>
      <c r="H45" s="2">
        <f t="shared" si="7"/>
        <v>8</v>
      </c>
      <c r="I45" s="1">
        <v>41</v>
      </c>
      <c r="J45" s="2">
        <f t="shared" si="8"/>
        <v>0</v>
      </c>
      <c r="K45" s="1">
        <v>30</v>
      </c>
      <c r="L45" s="2">
        <f t="shared" si="9"/>
        <v>13</v>
      </c>
      <c r="M45" s="1"/>
      <c r="N45" s="2" t="str">
        <f t="shared" si="10"/>
        <v>0</v>
      </c>
      <c r="O45" s="2">
        <f t="shared" si="11"/>
        <v>21</v>
      </c>
    </row>
    <row r="46" spans="1:15" ht="16.5" customHeight="1" x14ac:dyDescent="0.3">
      <c r="A46" s="1">
        <v>42</v>
      </c>
      <c r="B46" s="71" t="s">
        <v>882</v>
      </c>
      <c r="C46" s="74" t="s">
        <v>883</v>
      </c>
      <c r="D46" s="71" t="s">
        <v>36</v>
      </c>
      <c r="E46" s="1"/>
      <c r="F46" s="2" t="str">
        <f t="shared" si="6"/>
        <v>0</v>
      </c>
      <c r="G46" s="1">
        <v>34</v>
      </c>
      <c r="H46" s="2">
        <f t="shared" si="7"/>
        <v>9</v>
      </c>
      <c r="I46" s="1"/>
      <c r="J46" s="2" t="str">
        <f t="shared" si="8"/>
        <v>0</v>
      </c>
      <c r="K46" s="1">
        <v>31</v>
      </c>
      <c r="L46" s="2">
        <f t="shared" si="9"/>
        <v>12</v>
      </c>
      <c r="M46" s="1"/>
      <c r="N46" s="2" t="str">
        <f t="shared" si="10"/>
        <v>0</v>
      </c>
      <c r="O46" s="2">
        <f t="shared" si="11"/>
        <v>21</v>
      </c>
    </row>
    <row r="47" spans="1:15" x14ac:dyDescent="0.3">
      <c r="A47" s="1">
        <v>43</v>
      </c>
      <c r="B47" s="63" t="s">
        <v>249</v>
      </c>
      <c r="C47" s="73" t="s">
        <v>250</v>
      </c>
      <c r="D47" s="69" t="s">
        <v>89</v>
      </c>
      <c r="E47" s="1"/>
      <c r="F47" s="2" t="str">
        <f t="shared" si="6"/>
        <v>0</v>
      </c>
      <c r="G47" s="1">
        <v>39</v>
      </c>
      <c r="H47" s="2">
        <f t="shared" si="7"/>
        <v>4</v>
      </c>
      <c r="I47" s="1">
        <v>40</v>
      </c>
      <c r="J47" s="2">
        <f t="shared" si="8"/>
        <v>3</v>
      </c>
      <c r="K47" s="1">
        <v>32</v>
      </c>
      <c r="L47" s="2">
        <f t="shared" si="9"/>
        <v>11</v>
      </c>
      <c r="M47" s="1"/>
      <c r="N47" s="2" t="str">
        <f t="shared" si="10"/>
        <v>0</v>
      </c>
      <c r="O47" s="2">
        <f t="shared" si="11"/>
        <v>18</v>
      </c>
    </row>
    <row r="48" spans="1:15" x14ac:dyDescent="0.3">
      <c r="A48" s="1">
        <v>44</v>
      </c>
      <c r="B48" s="75" t="s">
        <v>844</v>
      </c>
      <c r="C48" s="75" t="s">
        <v>963</v>
      </c>
      <c r="D48" s="69" t="s">
        <v>54</v>
      </c>
      <c r="E48" s="1"/>
      <c r="F48" s="2" t="str">
        <f t="shared" si="6"/>
        <v>0</v>
      </c>
      <c r="G48" s="1"/>
      <c r="H48" s="2" t="str">
        <f t="shared" si="7"/>
        <v>0</v>
      </c>
      <c r="I48" s="1">
        <v>25</v>
      </c>
      <c r="J48" s="2">
        <f t="shared" si="8"/>
        <v>18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18</v>
      </c>
    </row>
    <row r="49" spans="1:15" ht="15" customHeight="1" x14ac:dyDescent="0.3">
      <c r="A49" s="1">
        <v>45</v>
      </c>
      <c r="B49" s="82" t="s">
        <v>244</v>
      </c>
      <c r="C49" s="119" t="s">
        <v>245</v>
      </c>
      <c r="D49" s="71" t="s">
        <v>67</v>
      </c>
      <c r="E49" s="1">
        <v>44</v>
      </c>
      <c r="F49" s="2">
        <f t="shared" si="6"/>
        <v>0</v>
      </c>
      <c r="G49" s="1">
        <v>25</v>
      </c>
      <c r="H49" s="2">
        <f t="shared" si="7"/>
        <v>18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82" t="s">
        <v>213</v>
      </c>
      <c r="C50" s="82" t="s">
        <v>93</v>
      </c>
      <c r="D50" s="71" t="s">
        <v>171</v>
      </c>
      <c r="E50" s="1">
        <v>25</v>
      </c>
      <c r="F50" s="2">
        <f t="shared" si="6"/>
        <v>18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18</v>
      </c>
    </row>
    <row r="51" spans="1:15" ht="15" customHeight="1" x14ac:dyDescent="0.3">
      <c r="A51" s="1">
        <v>47</v>
      </c>
      <c r="B51" s="75" t="s">
        <v>214</v>
      </c>
      <c r="C51" s="75" t="s">
        <v>215</v>
      </c>
      <c r="D51" s="69" t="s">
        <v>75</v>
      </c>
      <c r="E51" s="1">
        <v>26</v>
      </c>
      <c r="F51" s="2">
        <f t="shared" si="6"/>
        <v>17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17</v>
      </c>
    </row>
    <row r="52" spans="1:15" ht="16.5" customHeight="1" x14ac:dyDescent="0.3">
      <c r="A52" s="1">
        <v>48</v>
      </c>
      <c r="B52" s="82" t="s">
        <v>885</v>
      </c>
      <c r="C52" s="82" t="s">
        <v>315</v>
      </c>
      <c r="D52" s="71" t="s">
        <v>42</v>
      </c>
      <c r="E52" s="1"/>
      <c r="F52" s="2" t="str">
        <f t="shared" si="6"/>
        <v>0</v>
      </c>
      <c r="G52" s="1">
        <v>37</v>
      </c>
      <c r="H52" s="2">
        <f t="shared" si="7"/>
        <v>6</v>
      </c>
      <c r="I52" s="1"/>
      <c r="J52" s="2" t="str">
        <f t="shared" si="8"/>
        <v>0</v>
      </c>
      <c r="K52" s="1">
        <v>33</v>
      </c>
      <c r="L52" s="2">
        <f t="shared" si="9"/>
        <v>10</v>
      </c>
      <c r="M52" s="1"/>
      <c r="N52" s="2" t="str">
        <f t="shared" si="10"/>
        <v>0</v>
      </c>
      <c r="O52" s="2">
        <f t="shared" si="11"/>
        <v>16</v>
      </c>
    </row>
    <row r="53" spans="1:15" x14ac:dyDescent="0.3">
      <c r="A53" s="1">
        <v>49</v>
      </c>
      <c r="B53" s="82" t="s">
        <v>965</v>
      </c>
      <c r="C53" s="119" t="s">
        <v>966</v>
      </c>
      <c r="D53" s="71" t="s">
        <v>36</v>
      </c>
      <c r="E53" s="1"/>
      <c r="F53" s="2" t="str">
        <f t="shared" si="6"/>
        <v>0</v>
      </c>
      <c r="G53" s="1"/>
      <c r="H53" s="2" t="str">
        <f t="shared" si="7"/>
        <v>0</v>
      </c>
      <c r="I53" s="1">
        <v>35</v>
      </c>
      <c r="J53" s="2">
        <f t="shared" si="8"/>
        <v>8</v>
      </c>
      <c r="K53" s="1">
        <v>35</v>
      </c>
      <c r="L53" s="2">
        <f t="shared" si="9"/>
        <v>8</v>
      </c>
      <c r="M53" s="1"/>
      <c r="N53" s="2" t="str">
        <f t="shared" si="10"/>
        <v>0</v>
      </c>
      <c r="O53" s="2">
        <f t="shared" si="11"/>
        <v>16</v>
      </c>
    </row>
    <row r="54" spans="1:15" ht="16.5" customHeight="1" x14ac:dyDescent="0.3">
      <c r="A54" s="1">
        <v>50</v>
      </c>
      <c r="B54" s="82" t="s">
        <v>877</v>
      </c>
      <c r="C54" s="82" t="s">
        <v>878</v>
      </c>
      <c r="D54" s="71" t="s">
        <v>54</v>
      </c>
      <c r="E54" s="1"/>
      <c r="F54" s="2" t="str">
        <f t="shared" si="6"/>
        <v>0</v>
      </c>
      <c r="G54" s="1">
        <v>28</v>
      </c>
      <c r="H54" s="2">
        <f t="shared" si="7"/>
        <v>15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15</v>
      </c>
    </row>
    <row r="55" spans="1:15" ht="15" customHeight="1" x14ac:dyDescent="0.3">
      <c r="A55" s="1">
        <v>51</v>
      </c>
      <c r="B55" s="75" t="s">
        <v>114</v>
      </c>
      <c r="C55" s="75" t="s">
        <v>436</v>
      </c>
      <c r="D55" s="69" t="s">
        <v>87</v>
      </c>
      <c r="E55" s="1"/>
      <c r="F55" s="2" t="str">
        <f t="shared" si="6"/>
        <v>0</v>
      </c>
      <c r="G55" s="1"/>
      <c r="H55" s="2" t="str">
        <f t="shared" si="7"/>
        <v>0</v>
      </c>
      <c r="I55" s="1">
        <v>29</v>
      </c>
      <c r="J55" s="2">
        <f t="shared" si="8"/>
        <v>14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14</v>
      </c>
    </row>
    <row r="56" spans="1:15" ht="15" customHeight="1" x14ac:dyDescent="0.3">
      <c r="A56" s="1">
        <v>52</v>
      </c>
      <c r="B56" s="82" t="s">
        <v>879</v>
      </c>
      <c r="C56" s="62" t="s">
        <v>880</v>
      </c>
      <c r="D56" s="71" t="s">
        <v>89</v>
      </c>
      <c r="E56" s="1"/>
      <c r="F56" s="2" t="str">
        <f t="shared" si="6"/>
        <v>0</v>
      </c>
      <c r="G56" s="1">
        <v>30</v>
      </c>
      <c r="H56" s="2">
        <f t="shared" si="7"/>
        <v>13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13</v>
      </c>
    </row>
    <row r="57" spans="1:15" ht="15" customHeight="1" x14ac:dyDescent="0.3">
      <c r="A57" s="1">
        <v>53</v>
      </c>
      <c r="B57" s="75" t="s">
        <v>237</v>
      </c>
      <c r="C57" s="76" t="s">
        <v>147</v>
      </c>
      <c r="D57" s="69" t="s">
        <v>51</v>
      </c>
      <c r="E57" s="1">
        <v>40</v>
      </c>
      <c r="F57" s="2">
        <f t="shared" si="6"/>
        <v>3</v>
      </c>
      <c r="G57" s="1"/>
      <c r="H57" s="2" t="str">
        <f t="shared" si="7"/>
        <v>0</v>
      </c>
      <c r="I57" s="1"/>
      <c r="J57" s="2" t="str">
        <f t="shared" si="8"/>
        <v>0</v>
      </c>
      <c r="K57" s="1">
        <v>34</v>
      </c>
      <c r="L57" s="2">
        <f t="shared" si="9"/>
        <v>9</v>
      </c>
      <c r="M57" s="1"/>
      <c r="N57" s="2" t="str">
        <f t="shared" si="10"/>
        <v>0</v>
      </c>
      <c r="O57" s="2">
        <f t="shared" si="11"/>
        <v>12</v>
      </c>
    </row>
    <row r="58" spans="1:15" ht="15" customHeight="1" x14ac:dyDescent="0.3">
      <c r="A58" s="1">
        <v>54</v>
      </c>
      <c r="B58" s="75" t="s">
        <v>235</v>
      </c>
      <c r="C58" s="76" t="s">
        <v>236</v>
      </c>
      <c r="D58" s="69" t="s">
        <v>51</v>
      </c>
      <c r="E58" s="1">
        <v>39</v>
      </c>
      <c r="F58" s="2">
        <f t="shared" si="6"/>
        <v>4</v>
      </c>
      <c r="G58" s="1">
        <v>40</v>
      </c>
      <c r="H58" s="2">
        <f t="shared" si="7"/>
        <v>3</v>
      </c>
      <c r="I58" s="1">
        <v>39</v>
      </c>
      <c r="J58" s="2">
        <f t="shared" si="8"/>
        <v>4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11</v>
      </c>
    </row>
    <row r="59" spans="1:15" ht="15" customHeight="1" x14ac:dyDescent="0.3">
      <c r="A59" s="1">
        <v>55</v>
      </c>
      <c r="B59" s="75" t="s">
        <v>224</v>
      </c>
      <c r="C59" s="76" t="s">
        <v>206</v>
      </c>
      <c r="D59" s="69" t="s">
        <v>90</v>
      </c>
      <c r="E59" s="1">
        <v>32</v>
      </c>
      <c r="F59" s="2">
        <f t="shared" si="6"/>
        <v>11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11</v>
      </c>
    </row>
    <row r="60" spans="1:15" ht="16.5" customHeight="1" x14ac:dyDescent="0.3">
      <c r="A60" s="1">
        <v>56</v>
      </c>
      <c r="B60" s="82" t="s">
        <v>881</v>
      </c>
      <c r="C60" s="5" t="s">
        <v>468</v>
      </c>
      <c r="D60" s="71" t="s">
        <v>42</v>
      </c>
      <c r="E60" s="1"/>
      <c r="F60" s="2" t="str">
        <f t="shared" si="6"/>
        <v>0</v>
      </c>
      <c r="G60" s="1">
        <v>33</v>
      </c>
      <c r="H60" s="2">
        <f t="shared" si="7"/>
        <v>10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10</v>
      </c>
    </row>
    <row r="61" spans="1:15" x14ac:dyDescent="0.3">
      <c r="A61" s="1">
        <v>57</v>
      </c>
      <c r="B61" s="82" t="s">
        <v>925</v>
      </c>
      <c r="C61" s="82" t="s">
        <v>964</v>
      </c>
      <c r="D61" s="71" t="s">
        <v>934</v>
      </c>
      <c r="E61" s="1"/>
      <c r="F61" s="2" t="str">
        <f t="shared" si="6"/>
        <v>0</v>
      </c>
      <c r="G61" s="1"/>
      <c r="H61" s="2" t="str">
        <f t="shared" si="7"/>
        <v>0</v>
      </c>
      <c r="I61" s="1">
        <v>34</v>
      </c>
      <c r="J61" s="2">
        <f t="shared" si="8"/>
        <v>9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9</v>
      </c>
    </row>
    <row r="62" spans="1:15" ht="15" customHeight="1" x14ac:dyDescent="0.3">
      <c r="A62" s="1">
        <v>58</v>
      </c>
      <c r="B62" s="82" t="s">
        <v>57</v>
      </c>
      <c r="C62" s="119" t="s">
        <v>529</v>
      </c>
      <c r="D62" s="71" t="s">
        <v>170</v>
      </c>
      <c r="E62" s="1"/>
      <c r="F62" s="2" t="str">
        <f t="shared" si="6"/>
        <v>0</v>
      </c>
      <c r="G62" s="1">
        <v>43</v>
      </c>
      <c r="H62" s="2">
        <f t="shared" si="7"/>
        <v>0</v>
      </c>
      <c r="I62" s="1">
        <v>45</v>
      </c>
      <c r="J62" s="2">
        <f t="shared" si="8"/>
        <v>0</v>
      </c>
      <c r="K62" s="1">
        <v>36</v>
      </c>
      <c r="L62" s="2">
        <f t="shared" si="9"/>
        <v>7</v>
      </c>
      <c r="M62" s="1"/>
      <c r="N62" s="2" t="str">
        <f t="shared" si="10"/>
        <v>0</v>
      </c>
      <c r="O62" s="2">
        <f t="shared" si="11"/>
        <v>7</v>
      </c>
    </row>
    <row r="63" spans="1:15" x14ac:dyDescent="0.3">
      <c r="A63" s="1">
        <v>59</v>
      </c>
      <c r="B63" s="75" t="s">
        <v>967</v>
      </c>
      <c r="C63" s="76" t="s">
        <v>175</v>
      </c>
      <c r="D63" s="69" t="s">
        <v>167</v>
      </c>
      <c r="E63" s="1"/>
      <c r="F63" s="2" t="str">
        <f t="shared" si="6"/>
        <v>0</v>
      </c>
      <c r="G63" s="1"/>
      <c r="H63" s="2" t="str">
        <f t="shared" si="7"/>
        <v>0</v>
      </c>
      <c r="I63" s="1">
        <v>36</v>
      </c>
      <c r="J63" s="2">
        <f t="shared" si="8"/>
        <v>7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7</v>
      </c>
    </row>
    <row r="64" spans="1:15" ht="15" customHeight="1" x14ac:dyDescent="0.3">
      <c r="A64" s="1">
        <v>60</v>
      </c>
      <c r="B64" s="82" t="s">
        <v>968</v>
      </c>
      <c r="C64" s="119" t="s">
        <v>331</v>
      </c>
      <c r="D64" s="71" t="s">
        <v>170</v>
      </c>
      <c r="E64" s="1"/>
      <c r="F64" s="2" t="str">
        <f t="shared" si="6"/>
        <v>0</v>
      </c>
      <c r="G64" s="1"/>
      <c r="H64" s="2" t="str">
        <f t="shared" si="7"/>
        <v>0</v>
      </c>
      <c r="I64" s="1">
        <v>37</v>
      </c>
      <c r="J64" s="2">
        <f t="shared" si="8"/>
        <v>6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6</v>
      </c>
    </row>
    <row r="65" spans="1:15" ht="15" customHeight="1" x14ac:dyDescent="0.3">
      <c r="A65" s="1">
        <v>61</v>
      </c>
      <c r="B65" s="82" t="s">
        <v>886</v>
      </c>
      <c r="C65" s="82" t="s">
        <v>887</v>
      </c>
      <c r="D65" s="71" t="s">
        <v>42</v>
      </c>
      <c r="E65" s="1"/>
      <c r="F65" s="2" t="str">
        <f t="shared" si="6"/>
        <v>0</v>
      </c>
      <c r="G65" s="1">
        <v>38</v>
      </c>
      <c r="H65" s="2">
        <f t="shared" si="7"/>
        <v>5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5</v>
      </c>
    </row>
    <row r="66" spans="1:15" ht="15" customHeight="1" x14ac:dyDescent="0.3">
      <c r="A66" s="1">
        <v>62</v>
      </c>
      <c r="B66" s="75" t="s">
        <v>246</v>
      </c>
      <c r="C66" s="76" t="s">
        <v>247</v>
      </c>
      <c r="D66" s="69" t="s">
        <v>54</v>
      </c>
      <c r="E66" s="1">
        <v>45</v>
      </c>
      <c r="F66" s="2">
        <f t="shared" si="6"/>
        <v>0</v>
      </c>
      <c r="G66" s="1"/>
      <c r="H66" s="2" t="str">
        <f t="shared" si="7"/>
        <v>0</v>
      </c>
      <c r="I66" s="1">
        <v>42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ht="16.5" customHeight="1" x14ac:dyDescent="0.3">
      <c r="A67" s="1">
        <v>63</v>
      </c>
      <c r="B67" s="82" t="s">
        <v>888</v>
      </c>
      <c r="C67" s="119" t="s">
        <v>889</v>
      </c>
      <c r="D67" s="71" t="s">
        <v>36</v>
      </c>
      <c r="E67" s="1"/>
      <c r="F67" s="2" t="str">
        <f t="shared" si="6"/>
        <v>0</v>
      </c>
      <c r="G67" s="1">
        <v>45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ht="16.5" customHeight="1" x14ac:dyDescent="0.3">
      <c r="A68" s="1">
        <v>64</v>
      </c>
      <c r="B68" s="82" t="s">
        <v>240</v>
      </c>
      <c r="C68" s="82" t="s">
        <v>241</v>
      </c>
      <c r="D68" s="71" t="s">
        <v>172</v>
      </c>
      <c r="E68" s="1">
        <v>42</v>
      </c>
      <c r="F68" s="2">
        <f t="shared" si="6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ht="16.5" customHeight="1" x14ac:dyDescent="0.3">
      <c r="A69" s="1">
        <v>65</v>
      </c>
      <c r="B69" s="75" t="s">
        <v>248</v>
      </c>
      <c r="C69" s="76" t="s">
        <v>93</v>
      </c>
      <c r="D69" s="69" t="s">
        <v>67</v>
      </c>
      <c r="E69" s="1">
        <v>46</v>
      </c>
      <c r="F69" s="2">
        <f t="shared" ref="F69:F100" si="12">IF(E69="","0",VLOOKUP(E69,Points,2))</f>
        <v>0</v>
      </c>
      <c r="G69" s="1"/>
      <c r="H69" s="2" t="str">
        <f t="shared" ref="H69:H100" si="13">IF(G69="","0",VLOOKUP(G69,Points,2))</f>
        <v>0</v>
      </c>
      <c r="I69" s="1"/>
      <c r="J69" s="2" t="str">
        <f t="shared" ref="J69:J100" si="14">IF(I69="","0",VLOOKUP(I69,Points,2))</f>
        <v>0</v>
      </c>
      <c r="K69" s="1"/>
      <c r="L69" s="2" t="str">
        <f t="shared" ref="L69:L100" si="15">IF(K69="","0",VLOOKUP(K69,Points,2))</f>
        <v>0</v>
      </c>
      <c r="M69" s="1"/>
      <c r="N69" s="2" t="str">
        <f t="shared" ref="N69:N100" si="16">IF(M69="","0",VLOOKUP(M69,Points,2))</f>
        <v>0</v>
      </c>
      <c r="O69" s="2">
        <f t="shared" ref="O69:O100" si="17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ref="F70:F89" si="18">IF(E70="","0",VLOOKUP(E70,Points,2))</f>
        <v>0</v>
      </c>
      <c r="G70" s="22"/>
      <c r="H70" s="2" t="str">
        <f t="shared" ref="H70:H89" si="19">IF(G70="","0",VLOOKUP(G70,Points,2))</f>
        <v>0</v>
      </c>
      <c r="I70" s="22"/>
      <c r="J70" s="2" t="str">
        <f t="shared" ref="J70:J89" si="20">IF(I70="","0",VLOOKUP(I70,Points,2))</f>
        <v>0</v>
      </c>
      <c r="K70" s="22"/>
      <c r="L70" s="2" t="str">
        <f t="shared" ref="L70:L89" si="21">IF(K70="","0",VLOOKUP(K70,Points,2))</f>
        <v>0</v>
      </c>
      <c r="M70" s="22"/>
      <c r="N70" s="2" t="str">
        <f t="shared" ref="N70:N89" si="22">IF(M70="","0",VLOOKUP(M70,Points,2))</f>
        <v>0</v>
      </c>
      <c r="O70" s="2">
        <f t="shared" ref="O70:O89" si="23">F70+H70+J70+L70+N70</f>
        <v>0</v>
      </c>
    </row>
    <row r="71" spans="1:15" ht="16.5" customHeight="1" x14ac:dyDescent="0.3">
      <c r="A71" s="1">
        <v>67</v>
      </c>
      <c r="B71" s="82"/>
      <c r="C71" s="119"/>
      <c r="D71" s="115"/>
      <c r="E71" s="22"/>
      <c r="F71" s="2" t="str">
        <f t="shared" si="18"/>
        <v>0</v>
      </c>
      <c r="G71" s="22"/>
      <c r="H71" s="2" t="str">
        <f t="shared" si="19"/>
        <v>0</v>
      </c>
      <c r="I71" s="22"/>
      <c r="J71" s="2" t="str">
        <f t="shared" si="20"/>
        <v>0</v>
      </c>
      <c r="K71" s="22"/>
      <c r="L71" s="2" t="str">
        <f t="shared" si="21"/>
        <v>0</v>
      </c>
      <c r="M71" s="22"/>
      <c r="N71" s="2" t="str">
        <f t="shared" si="22"/>
        <v>0</v>
      </c>
      <c r="O71" s="2">
        <f t="shared" si="23"/>
        <v>0</v>
      </c>
    </row>
    <row r="72" spans="1:15" ht="16.5" customHeight="1" x14ac:dyDescent="0.3">
      <c r="A72" s="1">
        <v>68</v>
      </c>
      <c r="B72" s="75"/>
      <c r="C72" s="76"/>
      <c r="D72" s="139"/>
      <c r="E72" s="22"/>
      <c r="F72" s="2" t="str">
        <f t="shared" si="18"/>
        <v>0</v>
      </c>
      <c r="G72" s="22"/>
      <c r="H72" s="2" t="str">
        <f t="shared" si="19"/>
        <v>0</v>
      </c>
      <c r="I72" s="22"/>
      <c r="J72" s="2" t="str">
        <f t="shared" si="20"/>
        <v>0</v>
      </c>
      <c r="K72" s="22"/>
      <c r="L72" s="2" t="str">
        <f t="shared" si="21"/>
        <v>0</v>
      </c>
      <c r="M72" s="22"/>
      <c r="N72" s="2" t="str">
        <f t="shared" si="22"/>
        <v>0</v>
      </c>
      <c r="O72" s="2">
        <f t="shared" si="23"/>
        <v>0</v>
      </c>
    </row>
    <row r="73" spans="1:15" ht="16.5" customHeight="1" x14ac:dyDescent="0.3">
      <c r="A73" s="1">
        <v>69</v>
      </c>
      <c r="B73" s="153"/>
      <c r="C73" s="153"/>
      <c r="D73" s="155"/>
      <c r="E73" s="22"/>
      <c r="F73" s="2" t="str">
        <f t="shared" si="18"/>
        <v>0</v>
      </c>
      <c r="G73" s="22"/>
      <c r="H73" s="2" t="str">
        <f t="shared" si="19"/>
        <v>0</v>
      </c>
      <c r="I73" s="22"/>
      <c r="J73" s="2" t="str">
        <f t="shared" si="20"/>
        <v>0</v>
      </c>
      <c r="K73" s="22"/>
      <c r="L73" s="2" t="str">
        <f t="shared" si="21"/>
        <v>0</v>
      </c>
      <c r="M73" s="22"/>
      <c r="N73" s="2" t="str">
        <f t="shared" si="22"/>
        <v>0</v>
      </c>
      <c r="O73" s="2">
        <f t="shared" si="23"/>
        <v>0</v>
      </c>
    </row>
    <row r="74" spans="1:15" ht="16.5" customHeight="1" x14ac:dyDescent="0.3">
      <c r="A74" s="1">
        <v>70</v>
      </c>
      <c r="B74" s="82"/>
      <c r="C74" s="119"/>
      <c r="D74" s="71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idden="1" x14ac:dyDescent="0.3">
      <c r="A76" s="1">
        <v>72</v>
      </c>
      <c r="B76" s="62"/>
      <c r="C76" s="62"/>
      <c r="D76" s="61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1">
        <v>73</v>
      </c>
      <c r="B77" s="116"/>
      <c r="C77" s="144"/>
      <c r="D77" s="72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x14ac:dyDescent="0.3">
      <c r="A78" s="1">
        <v>74</v>
      </c>
      <c r="B78" s="116"/>
      <c r="C78" s="116"/>
      <c r="D78" s="72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x14ac:dyDescent="0.3">
      <c r="A79" s="1">
        <v>75</v>
      </c>
      <c r="B79" s="136"/>
      <c r="C79" s="136"/>
      <c r="D79" s="143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x14ac:dyDescent="0.3">
      <c r="A80" s="1">
        <v>76</v>
      </c>
      <c r="B80" s="136"/>
      <c r="C80" s="145"/>
      <c r="D80" s="143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x14ac:dyDescent="0.3">
      <c r="A81" s="1">
        <v>77</v>
      </c>
      <c r="B81" s="116"/>
      <c r="C81" s="154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x14ac:dyDescent="0.3">
      <c r="A82" s="1">
        <v>78</v>
      </c>
      <c r="B82" s="116"/>
      <c r="C82" s="154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x14ac:dyDescent="0.3">
      <c r="A83" s="1">
        <v>79</v>
      </c>
      <c r="B83" s="116"/>
      <c r="C83" s="154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x14ac:dyDescent="0.3">
      <c r="A84" s="1">
        <v>80</v>
      </c>
      <c r="B84" s="116"/>
      <c r="C84" s="144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x14ac:dyDescent="0.3">
      <c r="A85" s="1">
        <v>81</v>
      </c>
      <c r="B85" s="116"/>
      <c r="C85" s="154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136"/>
      <c r="C86" s="145"/>
      <c r="D86" s="143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136"/>
      <c r="C87" s="145"/>
      <c r="D87" s="143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116"/>
      <c r="C88" s="144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82"/>
      <c r="C89" s="82"/>
      <c r="D89" s="71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91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5:O69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C15" sqref="C1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25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63" t="s">
        <v>151</v>
      </c>
      <c r="C5" s="64" t="s">
        <v>152</v>
      </c>
      <c r="D5" s="161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>
        <v>1</v>
      </c>
      <c r="J5" s="2">
        <f t="shared" ref="J5:J14" si="2">IF(I5="","0",VLOOKUP(I5,Points,2))</f>
        <v>45</v>
      </c>
      <c r="K5" s="1">
        <v>1</v>
      </c>
      <c r="L5" s="2">
        <f t="shared" ref="L5:L14" si="3">IF(K5="","0",VLOOKUP(K5,Points,2))</f>
        <v>45</v>
      </c>
      <c r="M5" s="1"/>
      <c r="N5" s="2" t="str">
        <f t="shared" ref="N5:N14" si="4">IF(M5="","0",VLOOKUP(M5,Points,2))</f>
        <v>0</v>
      </c>
      <c r="O5" s="2">
        <f t="shared" ref="O5:O14" si="5">F5+H5+J5+L5+N5</f>
        <v>180</v>
      </c>
    </row>
    <row r="6" spans="1:15" x14ac:dyDescent="0.3">
      <c r="A6" s="1">
        <v>2</v>
      </c>
      <c r="B6" s="63" t="s">
        <v>155</v>
      </c>
      <c r="C6" s="64" t="s">
        <v>156</v>
      </c>
      <c r="D6" s="161" t="s">
        <v>42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>
        <v>3</v>
      </c>
      <c r="J6" s="2">
        <f t="shared" si="2"/>
        <v>40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164</v>
      </c>
    </row>
    <row r="7" spans="1:15" x14ac:dyDescent="0.3">
      <c r="A7" s="1">
        <v>3</v>
      </c>
      <c r="B7" s="63" t="s">
        <v>153</v>
      </c>
      <c r="C7" s="64" t="s">
        <v>154</v>
      </c>
      <c r="D7" s="161" t="s">
        <v>39</v>
      </c>
      <c r="E7" s="1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164</v>
      </c>
    </row>
    <row r="8" spans="1:15" x14ac:dyDescent="0.3">
      <c r="A8" s="1">
        <v>4</v>
      </c>
      <c r="B8" s="63" t="s">
        <v>157</v>
      </c>
      <c r="C8" s="64" t="s">
        <v>158</v>
      </c>
      <c r="D8" s="161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165</v>
      </c>
      <c r="C9" s="64" t="s">
        <v>166</v>
      </c>
      <c r="D9" s="161" t="s">
        <v>91</v>
      </c>
      <c r="E9" s="1">
        <v>8</v>
      </c>
      <c r="F9" s="2">
        <f t="shared" si="0"/>
        <v>35</v>
      </c>
      <c r="G9" s="1">
        <v>8</v>
      </c>
      <c r="H9" s="2">
        <f t="shared" si="1"/>
        <v>35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107</v>
      </c>
    </row>
    <row r="10" spans="1:15" x14ac:dyDescent="0.3">
      <c r="A10" s="1">
        <v>6</v>
      </c>
      <c r="B10" s="63" t="s">
        <v>159</v>
      </c>
      <c r="C10" s="64" t="s">
        <v>160</v>
      </c>
      <c r="D10" s="161" t="s">
        <v>150</v>
      </c>
      <c r="E10" s="1">
        <v>5</v>
      </c>
      <c r="F10" s="2">
        <f t="shared" si="0"/>
        <v>38</v>
      </c>
      <c r="G10" s="1">
        <v>4</v>
      </c>
      <c r="H10" s="2">
        <f t="shared" si="1"/>
        <v>39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77</v>
      </c>
    </row>
    <row r="11" spans="1:15" x14ac:dyDescent="0.3">
      <c r="A11" s="1">
        <v>7</v>
      </c>
      <c r="B11" s="63" t="s">
        <v>161</v>
      </c>
      <c r="C11" s="64" t="s">
        <v>162</v>
      </c>
      <c r="D11" s="161" t="s">
        <v>89</v>
      </c>
      <c r="E11" s="1">
        <v>6</v>
      </c>
      <c r="F11" s="2">
        <f t="shared" si="0"/>
        <v>37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74</v>
      </c>
    </row>
    <row r="12" spans="1:15" x14ac:dyDescent="0.3">
      <c r="A12" s="1">
        <v>8</v>
      </c>
      <c r="B12" s="63" t="s">
        <v>163</v>
      </c>
      <c r="C12" s="64" t="s">
        <v>164</v>
      </c>
      <c r="D12" s="161" t="s">
        <v>42</v>
      </c>
      <c r="E12" s="1">
        <v>7</v>
      </c>
      <c r="F12" s="2">
        <f t="shared" si="0"/>
        <v>36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63" t="s">
        <v>589</v>
      </c>
      <c r="C13" s="64" t="s">
        <v>975</v>
      </c>
      <c r="D13" s="179" t="s">
        <v>976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63" t="s">
        <v>944</v>
      </c>
      <c r="C14" s="64" t="s">
        <v>943</v>
      </c>
      <c r="D14" s="179" t="s">
        <v>465</v>
      </c>
      <c r="E14" s="1"/>
      <c r="F14" s="2" t="str">
        <f t="shared" si="0"/>
        <v>0</v>
      </c>
      <c r="G14" s="1"/>
      <c r="H14" s="2" t="str">
        <f t="shared" si="1"/>
        <v>0</v>
      </c>
      <c r="I14" s="1">
        <v>5</v>
      </c>
      <c r="J14" s="2">
        <f t="shared" si="2"/>
        <v>38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29">
        <v>11</v>
      </c>
      <c r="B15" s="66"/>
      <c r="C15" s="67"/>
      <c r="D15" s="66"/>
      <c r="E15" s="1"/>
      <c r="F15" s="2" t="str">
        <f t="shared" ref="F15:F17" si="6">IF(E15="","0",VLOOKUP(E15,Points,2))</f>
        <v>0</v>
      </c>
      <c r="G15" s="29"/>
      <c r="H15" s="2" t="str">
        <f t="shared" ref="H15:H17" si="7">IF(G15="","0",VLOOKUP(G15,Points,2))</f>
        <v>0</v>
      </c>
      <c r="I15" s="29"/>
      <c r="J15" s="2" t="str">
        <f t="shared" ref="J15:J17" si="8">IF(I15="","0",VLOOKUP(I15,Points,2))</f>
        <v>0</v>
      </c>
      <c r="K15" s="29"/>
      <c r="L15" s="2" t="str">
        <f t="shared" ref="L15:L17" si="9">IF(K15="","0",VLOOKUP(K15,Points,2))</f>
        <v>0</v>
      </c>
      <c r="M15" s="29"/>
      <c r="N15" s="2" t="str">
        <f t="shared" ref="N15:N17" si="10">IF(M15="","0",VLOOKUP(M15,Points,2))</f>
        <v>0</v>
      </c>
      <c r="O15" s="2">
        <f t="shared" ref="O15:O17" si="11">F15+H15+J15+L15+N15</f>
        <v>0</v>
      </c>
    </row>
    <row r="16" spans="1:15" x14ac:dyDescent="0.3">
      <c r="A16" s="29">
        <v>12</v>
      </c>
      <c r="B16" s="66"/>
      <c r="C16" s="67"/>
      <c r="D16" s="66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63"/>
      <c r="C17" s="64"/>
      <c r="D17" s="65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7"/>
      <c r="C18" s="75"/>
      <c r="D18" s="118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92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13:O14">
    <sortCondition descending="1" ref="B13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topLeftCell="A4" zoomScaleSheetLayoutView="100" zoomScalePageLayoutView="60" workbookViewId="0">
      <selection activeCell="Q12" sqref="Q1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26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63" t="s">
        <v>46</v>
      </c>
      <c r="C5" s="64" t="s">
        <v>94</v>
      </c>
      <c r="D5" s="69" t="s">
        <v>48</v>
      </c>
      <c r="E5" s="1">
        <v>2</v>
      </c>
      <c r="F5" s="2">
        <f t="shared" ref="F5:F36" si="0">IF(E5="","0",VLOOKUP(E5,Points,2))</f>
        <v>42</v>
      </c>
      <c r="G5" s="1">
        <v>1</v>
      </c>
      <c r="H5" s="2">
        <f t="shared" ref="H5:H36" si="1">IF(G5="","0",VLOOKUP(G5,Points,2))</f>
        <v>45</v>
      </c>
      <c r="I5" s="1">
        <v>2</v>
      </c>
      <c r="J5" s="2">
        <f t="shared" ref="J5:J36" si="2">IF(I5="","0",VLOOKUP(I5,Points,2))</f>
        <v>42</v>
      </c>
      <c r="K5" s="1">
        <v>2</v>
      </c>
      <c r="L5" s="2">
        <f t="shared" ref="L5:L36" si="3">IF(K5="","0",VLOOKUP(K5,Points,2))</f>
        <v>42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92</v>
      </c>
      <c r="C6" s="64" t="s">
        <v>93</v>
      </c>
      <c r="D6" s="69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>
        <v>4</v>
      </c>
      <c r="L6" s="2">
        <f t="shared" si="3"/>
        <v>39</v>
      </c>
      <c r="M6" s="1"/>
      <c r="N6" s="2" t="str">
        <f t="shared" si="4"/>
        <v>0</v>
      </c>
      <c r="O6" s="2">
        <f t="shared" si="5"/>
        <v>171</v>
      </c>
    </row>
    <row r="7" spans="1:15" x14ac:dyDescent="0.3">
      <c r="A7" s="1">
        <v>3</v>
      </c>
      <c r="B7" s="63" t="s">
        <v>99</v>
      </c>
      <c r="C7" s="64" t="s">
        <v>100</v>
      </c>
      <c r="D7" s="69" t="s">
        <v>85</v>
      </c>
      <c r="E7" s="1">
        <v>5</v>
      </c>
      <c r="F7" s="2">
        <f t="shared" si="0"/>
        <v>38</v>
      </c>
      <c r="G7" s="1">
        <v>5</v>
      </c>
      <c r="H7" s="2">
        <f t="shared" si="1"/>
        <v>38</v>
      </c>
      <c r="I7" s="1">
        <v>9</v>
      </c>
      <c r="J7" s="2">
        <f t="shared" si="2"/>
        <v>34</v>
      </c>
      <c r="K7" s="1">
        <v>1</v>
      </c>
      <c r="L7" s="2">
        <f t="shared" si="3"/>
        <v>45</v>
      </c>
      <c r="M7" s="1"/>
      <c r="N7" s="2" t="str">
        <f t="shared" si="4"/>
        <v>0</v>
      </c>
      <c r="O7" s="2">
        <f t="shared" si="5"/>
        <v>155</v>
      </c>
    </row>
    <row r="8" spans="1:15" x14ac:dyDescent="0.3">
      <c r="A8" s="1">
        <v>4</v>
      </c>
      <c r="B8" s="63" t="s">
        <v>97</v>
      </c>
      <c r="C8" s="64" t="s">
        <v>98</v>
      </c>
      <c r="D8" s="69" t="s">
        <v>48</v>
      </c>
      <c r="E8" s="1">
        <v>4</v>
      </c>
      <c r="F8" s="2">
        <f t="shared" si="0"/>
        <v>39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152</v>
      </c>
    </row>
    <row r="9" spans="1:15" x14ac:dyDescent="0.3">
      <c r="A9" s="1">
        <v>5</v>
      </c>
      <c r="B9" s="63" t="s">
        <v>37</v>
      </c>
      <c r="C9" s="64" t="s">
        <v>101</v>
      </c>
      <c r="D9" s="69" t="s">
        <v>39</v>
      </c>
      <c r="E9" s="1">
        <v>6</v>
      </c>
      <c r="F9" s="2">
        <f t="shared" si="0"/>
        <v>37</v>
      </c>
      <c r="G9" s="1">
        <v>7</v>
      </c>
      <c r="H9" s="2">
        <f t="shared" si="1"/>
        <v>36</v>
      </c>
      <c r="I9" s="1">
        <v>5</v>
      </c>
      <c r="J9" s="2">
        <f t="shared" si="2"/>
        <v>38</v>
      </c>
      <c r="K9" s="1">
        <v>6</v>
      </c>
      <c r="L9" s="2">
        <f t="shared" si="3"/>
        <v>37</v>
      </c>
      <c r="M9" s="1"/>
      <c r="N9" s="2" t="str">
        <f t="shared" si="4"/>
        <v>0</v>
      </c>
      <c r="O9" s="2">
        <f t="shared" si="5"/>
        <v>148</v>
      </c>
    </row>
    <row r="10" spans="1:15" x14ac:dyDescent="0.3">
      <c r="A10" s="1">
        <v>6</v>
      </c>
      <c r="B10" s="63" t="s">
        <v>104</v>
      </c>
      <c r="C10" s="64" t="s">
        <v>105</v>
      </c>
      <c r="D10" s="69" t="s">
        <v>86</v>
      </c>
      <c r="E10" s="1">
        <v>8</v>
      </c>
      <c r="F10" s="2">
        <f t="shared" si="0"/>
        <v>35</v>
      </c>
      <c r="G10" s="1">
        <v>6</v>
      </c>
      <c r="H10" s="2">
        <f t="shared" si="1"/>
        <v>37</v>
      </c>
      <c r="I10" s="1">
        <v>10</v>
      </c>
      <c r="J10" s="2">
        <f t="shared" si="2"/>
        <v>33</v>
      </c>
      <c r="K10" s="1">
        <v>3</v>
      </c>
      <c r="L10" s="2">
        <f t="shared" si="3"/>
        <v>40</v>
      </c>
      <c r="M10" s="1"/>
      <c r="N10" s="2" t="str">
        <f t="shared" si="4"/>
        <v>0</v>
      </c>
      <c r="O10" s="2">
        <f t="shared" si="5"/>
        <v>145</v>
      </c>
    </row>
    <row r="11" spans="1:15" x14ac:dyDescent="0.3">
      <c r="A11" s="1">
        <v>7</v>
      </c>
      <c r="B11" s="63" t="s">
        <v>102</v>
      </c>
      <c r="C11" s="64" t="s">
        <v>103</v>
      </c>
      <c r="D11" s="69" t="s">
        <v>36</v>
      </c>
      <c r="E11" s="1">
        <v>7</v>
      </c>
      <c r="F11" s="2">
        <f t="shared" si="0"/>
        <v>36</v>
      </c>
      <c r="G11" s="1">
        <v>3</v>
      </c>
      <c r="H11" s="2">
        <f t="shared" si="1"/>
        <v>40</v>
      </c>
      <c r="I11" s="1">
        <v>8</v>
      </c>
      <c r="J11" s="2">
        <f t="shared" si="2"/>
        <v>35</v>
      </c>
      <c r="K11" s="1">
        <v>10</v>
      </c>
      <c r="L11" s="2">
        <f t="shared" si="3"/>
        <v>33</v>
      </c>
      <c r="M11" s="1"/>
      <c r="N11" s="2" t="str">
        <f t="shared" si="4"/>
        <v>0</v>
      </c>
      <c r="O11" s="2">
        <f t="shared" si="5"/>
        <v>144</v>
      </c>
    </row>
    <row r="12" spans="1:15" x14ac:dyDescent="0.3">
      <c r="A12" s="1">
        <v>8</v>
      </c>
      <c r="B12" s="71" t="s">
        <v>106</v>
      </c>
      <c r="C12" s="72" t="s">
        <v>107</v>
      </c>
      <c r="D12" s="71" t="s">
        <v>36</v>
      </c>
      <c r="E12" s="1">
        <v>9</v>
      </c>
      <c r="F12" s="2">
        <f t="shared" si="0"/>
        <v>34</v>
      </c>
      <c r="G12" s="1">
        <v>11</v>
      </c>
      <c r="H12" s="2">
        <f t="shared" si="1"/>
        <v>32</v>
      </c>
      <c r="I12" s="1">
        <v>7</v>
      </c>
      <c r="J12" s="2">
        <f t="shared" si="2"/>
        <v>36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131</v>
      </c>
    </row>
    <row r="13" spans="1:15" x14ac:dyDescent="0.3">
      <c r="A13" s="1">
        <v>9</v>
      </c>
      <c r="B13" s="71" t="s">
        <v>126</v>
      </c>
      <c r="C13" s="72" t="s">
        <v>127</v>
      </c>
      <c r="D13" s="71" t="s">
        <v>54</v>
      </c>
      <c r="E13" s="1">
        <v>21</v>
      </c>
      <c r="F13" s="2">
        <f t="shared" si="0"/>
        <v>22</v>
      </c>
      <c r="G13" s="1">
        <v>13</v>
      </c>
      <c r="H13" s="2">
        <f t="shared" si="1"/>
        <v>30</v>
      </c>
      <c r="I13" s="1">
        <v>6</v>
      </c>
      <c r="J13" s="2">
        <f t="shared" si="2"/>
        <v>37</v>
      </c>
      <c r="K13" s="1">
        <v>12</v>
      </c>
      <c r="L13" s="2">
        <f t="shared" si="3"/>
        <v>31</v>
      </c>
      <c r="M13" s="1"/>
      <c r="N13" s="2" t="str">
        <f t="shared" si="4"/>
        <v>0</v>
      </c>
      <c r="O13" s="2">
        <f t="shared" si="5"/>
        <v>120</v>
      </c>
    </row>
    <row r="14" spans="1:15" x14ac:dyDescent="0.3">
      <c r="A14" s="1">
        <v>10</v>
      </c>
      <c r="B14" s="71" t="s">
        <v>65</v>
      </c>
      <c r="C14" s="72" t="s">
        <v>122</v>
      </c>
      <c r="D14" s="71" t="s">
        <v>67</v>
      </c>
      <c r="E14" s="1">
        <v>18</v>
      </c>
      <c r="F14" s="2">
        <f t="shared" si="0"/>
        <v>25</v>
      </c>
      <c r="G14" s="1">
        <v>8</v>
      </c>
      <c r="H14" s="2">
        <f t="shared" si="1"/>
        <v>35</v>
      </c>
      <c r="I14" s="1">
        <v>12</v>
      </c>
      <c r="J14" s="2">
        <f t="shared" si="2"/>
        <v>31</v>
      </c>
      <c r="K14" s="1">
        <v>15</v>
      </c>
      <c r="L14" s="2">
        <f t="shared" si="3"/>
        <v>28</v>
      </c>
      <c r="M14" s="1"/>
      <c r="N14" s="2" t="str">
        <f t="shared" si="4"/>
        <v>0</v>
      </c>
      <c r="O14" s="2">
        <f t="shared" si="5"/>
        <v>119</v>
      </c>
    </row>
    <row r="15" spans="1:15" x14ac:dyDescent="0.3">
      <c r="A15" s="1">
        <v>11</v>
      </c>
      <c r="B15" s="71" t="s">
        <v>144</v>
      </c>
      <c r="C15" s="72" t="s">
        <v>145</v>
      </c>
      <c r="D15" s="69" t="s">
        <v>42</v>
      </c>
      <c r="E15" s="1">
        <v>31</v>
      </c>
      <c r="F15" s="2">
        <f t="shared" si="0"/>
        <v>12</v>
      </c>
      <c r="G15" s="1">
        <v>10</v>
      </c>
      <c r="H15" s="2">
        <f t="shared" si="1"/>
        <v>33</v>
      </c>
      <c r="I15" s="1">
        <v>17</v>
      </c>
      <c r="J15" s="2">
        <f t="shared" si="2"/>
        <v>26</v>
      </c>
      <c r="K15" s="1">
        <v>7</v>
      </c>
      <c r="L15" s="2">
        <f t="shared" si="3"/>
        <v>36</v>
      </c>
      <c r="M15" s="1"/>
      <c r="N15" s="2" t="str">
        <f t="shared" si="4"/>
        <v>0</v>
      </c>
      <c r="O15" s="2">
        <f t="shared" si="5"/>
        <v>107</v>
      </c>
    </row>
    <row r="16" spans="1:15" x14ac:dyDescent="0.3">
      <c r="A16" s="1">
        <v>12</v>
      </c>
      <c r="B16" s="71" t="s">
        <v>118</v>
      </c>
      <c r="C16" s="72" t="s">
        <v>119</v>
      </c>
      <c r="D16" s="71" t="s">
        <v>89</v>
      </c>
      <c r="E16" s="1">
        <v>16</v>
      </c>
      <c r="F16" s="2">
        <f t="shared" si="0"/>
        <v>27</v>
      </c>
      <c r="G16" s="1">
        <v>14</v>
      </c>
      <c r="H16" s="2">
        <f t="shared" si="1"/>
        <v>29</v>
      </c>
      <c r="I16" s="1">
        <v>23</v>
      </c>
      <c r="J16" s="2">
        <f t="shared" si="2"/>
        <v>20</v>
      </c>
      <c r="K16" s="1">
        <v>18</v>
      </c>
      <c r="L16" s="2">
        <f t="shared" si="3"/>
        <v>25</v>
      </c>
      <c r="M16" s="1"/>
      <c r="N16" s="2" t="str">
        <f t="shared" si="4"/>
        <v>0</v>
      </c>
      <c r="O16" s="2">
        <f t="shared" si="5"/>
        <v>101</v>
      </c>
    </row>
    <row r="17" spans="1:15" x14ac:dyDescent="0.3">
      <c r="A17" s="1">
        <v>13</v>
      </c>
      <c r="B17" s="71" t="s">
        <v>110</v>
      </c>
      <c r="C17" s="72" t="s">
        <v>111</v>
      </c>
      <c r="D17" s="71" t="s">
        <v>48</v>
      </c>
      <c r="E17" s="1">
        <v>11</v>
      </c>
      <c r="F17" s="2">
        <f t="shared" si="0"/>
        <v>32</v>
      </c>
      <c r="G17" s="1"/>
      <c r="H17" s="2" t="str">
        <f t="shared" si="1"/>
        <v>0</v>
      </c>
      <c r="I17" s="1">
        <v>16</v>
      </c>
      <c r="J17" s="2">
        <f t="shared" si="2"/>
        <v>27</v>
      </c>
      <c r="K17" s="1">
        <v>5</v>
      </c>
      <c r="L17" s="2">
        <f t="shared" si="3"/>
        <v>38</v>
      </c>
      <c r="M17" s="1"/>
      <c r="N17" s="2" t="str">
        <f t="shared" si="4"/>
        <v>0</v>
      </c>
      <c r="O17" s="2">
        <f t="shared" si="5"/>
        <v>97</v>
      </c>
    </row>
    <row r="18" spans="1:15" x14ac:dyDescent="0.3">
      <c r="A18" s="1">
        <v>14</v>
      </c>
      <c r="B18" s="71" t="s">
        <v>860</v>
      </c>
      <c r="C18" s="72" t="s">
        <v>221</v>
      </c>
      <c r="D18" s="71" t="s">
        <v>36</v>
      </c>
      <c r="E18" s="1"/>
      <c r="F18" s="2" t="str">
        <f t="shared" si="0"/>
        <v>0</v>
      </c>
      <c r="G18" s="1">
        <v>12</v>
      </c>
      <c r="H18" s="2">
        <f t="shared" si="1"/>
        <v>31</v>
      </c>
      <c r="I18" s="1">
        <v>13</v>
      </c>
      <c r="J18" s="2">
        <f t="shared" si="2"/>
        <v>30</v>
      </c>
      <c r="K18" s="1">
        <v>17</v>
      </c>
      <c r="L18" s="2">
        <f t="shared" si="3"/>
        <v>26</v>
      </c>
      <c r="M18" s="2"/>
      <c r="N18" s="2" t="str">
        <f t="shared" si="4"/>
        <v>0</v>
      </c>
      <c r="O18" s="2">
        <f t="shared" si="5"/>
        <v>87</v>
      </c>
    </row>
    <row r="19" spans="1:15" x14ac:dyDescent="0.3">
      <c r="A19" s="1">
        <v>15</v>
      </c>
      <c r="B19" s="63" t="s">
        <v>117</v>
      </c>
      <c r="C19" s="64" t="s">
        <v>50</v>
      </c>
      <c r="D19" s="69" t="s">
        <v>42</v>
      </c>
      <c r="E19" s="1">
        <v>15</v>
      </c>
      <c r="F19" s="2">
        <f t="shared" si="0"/>
        <v>28</v>
      </c>
      <c r="G19" s="1">
        <v>16</v>
      </c>
      <c r="H19" s="2">
        <f t="shared" si="1"/>
        <v>27</v>
      </c>
      <c r="I19" s="1">
        <v>14</v>
      </c>
      <c r="J19" s="2">
        <f t="shared" si="2"/>
        <v>29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84</v>
      </c>
    </row>
    <row r="20" spans="1:15" x14ac:dyDescent="0.3">
      <c r="A20" s="1">
        <v>16</v>
      </c>
      <c r="B20" s="71" t="s">
        <v>95</v>
      </c>
      <c r="C20" s="72" t="s">
        <v>96</v>
      </c>
      <c r="D20" s="71" t="s">
        <v>62</v>
      </c>
      <c r="E20" s="1">
        <v>3</v>
      </c>
      <c r="F20" s="2">
        <f t="shared" si="0"/>
        <v>40</v>
      </c>
      <c r="G20" s="1"/>
      <c r="H20" s="2" t="str">
        <f t="shared" si="1"/>
        <v>0</v>
      </c>
      <c r="I20" s="1">
        <v>3</v>
      </c>
      <c r="J20" s="2">
        <f t="shared" si="2"/>
        <v>40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80</v>
      </c>
    </row>
    <row r="21" spans="1:15" x14ac:dyDescent="0.3">
      <c r="A21" s="1">
        <v>17</v>
      </c>
      <c r="B21" s="71" t="s">
        <v>861</v>
      </c>
      <c r="C21" s="72" t="s">
        <v>419</v>
      </c>
      <c r="D21" s="71" t="s">
        <v>51</v>
      </c>
      <c r="E21" s="1"/>
      <c r="F21" s="2" t="str">
        <f t="shared" si="0"/>
        <v>0</v>
      </c>
      <c r="G21" s="1">
        <v>15</v>
      </c>
      <c r="H21" s="2">
        <f t="shared" si="1"/>
        <v>28</v>
      </c>
      <c r="I21" s="1">
        <v>15</v>
      </c>
      <c r="J21" s="2">
        <f t="shared" si="2"/>
        <v>28</v>
      </c>
      <c r="K21" s="1">
        <v>20</v>
      </c>
      <c r="L21" s="2">
        <f t="shared" si="3"/>
        <v>23</v>
      </c>
      <c r="M21" s="1"/>
      <c r="N21" s="2" t="str">
        <f t="shared" si="4"/>
        <v>0</v>
      </c>
      <c r="O21" s="2">
        <f t="shared" si="5"/>
        <v>79</v>
      </c>
    </row>
    <row r="22" spans="1:15" x14ac:dyDescent="0.3">
      <c r="A22" s="1">
        <v>18</v>
      </c>
      <c r="B22" s="71" t="s">
        <v>130</v>
      </c>
      <c r="C22" s="72" t="s">
        <v>131</v>
      </c>
      <c r="D22" s="71" t="s">
        <v>36</v>
      </c>
      <c r="E22" s="1">
        <v>23</v>
      </c>
      <c r="F22" s="2">
        <f t="shared" si="0"/>
        <v>20</v>
      </c>
      <c r="G22" s="1">
        <v>19</v>
      </c>
      <c r="H22" s="2">
        <f t="shared" si="1"/>
        <v>24</v>
      </c>
      <c r="I22" s="1">
        <v>26</v>
      </c>
      <c r="J22" s="2">
        <f t="shared" si="2"/>
        <v>17</v>
      </c>
      <c r="K22" s="1">
        <v>26</v>
      </c>
      <c r="L22" s="2">
        <f t="shared" si="3"/>
        <v>17</v>
      </c>
      <c r="M22" s="1"/>
      <c r="N22" s="2" t="str">
        <f t="shared" si="4"/>
        <v>0</v>
      </c>
      <c r="O22" s="2">
        <f t="shared" si="5"/>
        <v>78</v>
      </c>
    </row>
    <row r="23" spans="1:15" x14ac:dyDescent="0.3">
      <c r="A23" s="1">
        <v>19</v>
      </c>
      <c r="B23" s="71" t="s">
        <v>69</v>
      </c>
      <c r="C23" s="72" t="s">
        <v>125</v>
      </c>
      <c r="D23" s="71" t="s">
        <v>42</v>
      </c>
      <c r="E23" s="1">
        <v>20</v>
      </c>
      <c r="F23" s="2">
        <f t="shared" si="0"/>
        <v>23</v>
      </c>
      <c r="G23" s="1">
        <v>23</v>
      </c>
      <c r="H23" s="2">
        <f t="shared" si="1"/>
        <v>20</v>
      </c>
      <c r="I23" s="1">
        <v>24</v>
      </c>
      <c r="J23" s="2">
        <f t="shared" si="2"/>
        <v>19</v>
      </c>
      <c r="K23" s="1">
        <v>28</v>
      </c>
      <c r="L23" s="2">
        <f t="shared" si="3"/>
        <v>15</v>
      </c>
      <c r="M23" s="1"/>
      <c r="N23" s="2" t="str">
        <f t="shared" si="4"/>
        <v>0</v>
      </c>
      <c r="O23" s="2">
        <f t="shared" si="5"/>
        <v>77</v>
      </c>
    </row>
    <row r="24" spans="1:15" x14ac:dyDescent="0.3">
      <c r="A24" s="1">
        <v>20</v>
      </c>
      <c r="B24" s="63" t="s">
        <v>120</v>
      </c>
      <c r="C24" s="64" t="s">
        <v>121</v>
      </c>
      <c r="D24" s="69" t="s">
        <v>39</v>
      </c>
      <c r="E24" s="1">
        <v>17</v>
      </c>
      <c r="F24" s="2">
        <f t="shared" si="0"/>
        <v>26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>
        <v>22</v>
      </c>
      <c r="L24" s="2">
        <f t="shared" si="3"/>
        <v>21</v>
      </c>
      <c r="M24" s="1"/>
      <c r="N24" s="2" t="str">
        <f t="shared" si="4"/>
        <v>0</v>
      </c>
      <c r="O24" s="2">
        <f t="shared" si="5"/>
        <v>70</v>
      </c>
    </row>
    <row r="25" spans="1:15" x14ac:dyDescent="0.3">
      <c r="A25" s="1">
        <v>21</v>
      </c>
      <c r="B25" s="63" t="s">
        <v>108</v>
      </c>
      <c r="C25" s="64" t="s">
        <v>109</v>
      </c>
      <c r="D25" s="69" t="s">
        <v>42</v>
      </c>
      <c r="E25" s="1">
        <v>10</v>
      </c>
      <c r="F25" s="2">
        <f t="shared" si="0"/>
        <v>33</v>
      </c>
      <c r="G25" s="1">
        <v>9</v>
      </c>
      <c r="H25" s="2">
        <f t="shared" si="1"/>
        <v>34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67</v>
      </c>
    </row>
    <row r="26" spans="1:15" x14ac:dyDescent="0.3">
      <c r="A26" s="1">
        <v>22</v>
      </c>
      <c r="B26" s="63" t="s">
        <v>139</v>
      </c>
      <c r="C26" s="64" t="s">
        <v>140</v>
      </c>
      <c r="D26" s="69" t="s">
        <v>89</v>
      </c>
      <c r="E26" s="1">
        <v>27</v>
      </c>
      <c r="F26" s="2">
        <f t="shared" si="0"/>
        <v>16</v>
      </c>
      <c r="G26" s="1">
        <v>30</v>
      </c>
      <c r="H26" s="2">
        <f t="shared" si="1"/>
        <v>13</v>
      </c>
      <c r="I26" s="1">
        <v>28</v>
      </c>
      <c r="J26" s="2">
        <f t="shared" si="2"/>
        <v>15</v>
      </c>
      <c r="K26" s="1">
        <v>23</v>
      </c>
      <c r="L26" s="2">
        <f t="shared" si="3"/>
        <v>20</v>
      </c>
      <c r="M26" s="1"/>
      <c r="N26" s="2" t="str">
        <f t="shared" si="4"/>
        <v>0</v>
      </c>
      <c r="O26" s="2">
        <f t="shared" si="5"/>
        <v>64</v>
      </c>
    </row>
    <row r="27" spans="1:15" x14ac:dyDescent="0.3">
      <c r="A27" s="1">
        <v>23</v>
      </c>
      <c r="B27" s="75" t="s">
        <v>948</v>
      </c>
      <c r="C27" s="75" t="s">
        <v>949</v>
      </c>
      <c r="D27" s="69" t="s">
        <v>51</v>
      </c>
      <c r="E27" s="1"/>
      <c r="F27" s="2" t="str">
        <f t="shared" si="0"/>
        <v>0</v>
      </c>
      <c r="G27" s="1"/>
      <c r="H27" s="2" t="str">
        <f t="shared" si="1"/>
        <v>0</v>
      </c>
      <c r="I27" s="1">
        <v>11</v>
      </c>
      <c r="J27" s="2">
        <f t="shared" si="2"/>
        <v>32</v>
      </c>
      <c r="K27" s="1">
        <v>16</v>
      </c>
      <c r="L27" s="2">
        <f t="shared" si="3"/>
        <v>27</v>
      </c>
      <c r="M27" s="2"/>
      <c r="N27" s="2" t="str">
        <f t="shared" si="4"/>
        <v>0</v>
      </c>
      <c r="O27" s="2">
        <f t="shared" si="5"/>
        <v>59</v>
      </c>
    </row>
    <row r="28" spans="1:15" x14ac:dyDescent="0.3">
      <c r="A28" s="1">
        <v>24</v>
      </c>
      <c r="B28" s="82" t="s">
        <v>950</v>
      </c>
      <c r="C28" s="82" t="s">
        <v>68</v>
      </c>
      <c r="D28" s="71" t="s">
        <v>75</v>
      </c>
      <c r="E28" s="1"/>
      <c r="F28" s="2" t="str">
        <f t="shared" si="0"/>
        <v>0</v>
      </c>
      <c r="G28" s="1"/>
      <c r="H28" s="2" t="str">
        <f t="shared" si="1"/>
        <v>0</v>
      </c>
      <c r="I28" s="1">
        <v>19</v>
      </c>
      <c r="J28" s="2">
        <f t="shared" si="2"/>
        <v>24</v>
      </c>
      <c r="K28" s="1">
        <v>11</v>
      </c>
      <c r="L28" s="2">
        <f t="shared" si="3"/>
        <v>32</v>
      </c>
      <c r="M28" s="2"/>
      <c r="N28" s="2" t="str">
        <f t="shared" si="4"/>
        <v>0</v>
      </c>
      <c r="O28" s="2">
        <f t="shared" si="5"/>
        <v>56</v>
      </c>
    </row>
    <row r="29" spans="1:15" x14ac:dyDescent="0.3">
      <c r="A29" s="1">
        <v>25</v>
      </c>
      <c r="B29" s="82" t="s">
        <v>953</v>
      </c>
      <c r="C29" s="82" t="s">
        <v>954</v>
      </c>
      <c r="D29" s="71" t="s">
        <v>170</v>
      </c>
      <c r="E29" s="1"/>
      <c r="F29" s="2" t="str">
        <f t="shared" si="0"/>
        <v>0</v>
      </c>
      <c r="G29" s="1"/>
      <c r="H29" s="2" t="str">
        <f t="shared" si="1"/>
        <v>0</v>
      </c>
      <c r="I29" s="1">
        <v>22</v>
      </c>
      <c r="J29" s="2">
        <f t="shared" si="2"/>
        <v>21</v>
      </c>
      <c r="K29" s="1">
        <v>9</v>
      </c>
      <c r="L29" s="2">
        <f t="shared" si="3"/>
        <v>34</v>
      </c>
      <c r="M29" s="1"/>
      <c r="N29" s="2" t="str">
        <f t="shared" si="4"/>
        <v>0</v>
      </c>
      <c r="O29" s="2">
        <f t="shared" si="5"/>
        <v>55</v>
      </c>
    </row>
    <row r="30" spans="1:15" x14ac:dyDescent="0.3">
      <c r="A30" s="1">
        <v>26</v>
      </c>
      <c r="B30" s="75" t="s">
        <v>114</v>
      </c>
      <c r="C30" s="75" t="s">
        <v>115</v>
      </c>
      <c r="D30" s="69" t="s">
        <v>87</v>
      </c>
      <c r="E30" s="1">
        <v>13</v>
      </c>
      <c r="F30" s="2">
        <f t="shared" si="0"/>
        <v>30</v>
      </c>
      <c r="G30" s="1"/>
      <c r="H30" s="2" t="str">
        <f t="shared" si="1"/>
        <v>0</v>
      </c>
      <c r="I30" s="1">
        <v>18</v>
      </c>
      <c r="J30" s="2">
        <f t="shared" si="2"/>
        <v>25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55</v>
      </c>
    </row>
    <row r="31" spans="1:15" x14ac:dyDescent="0.3">
      <c r="A31" s="1">
        <v>27</v>
      </c>
      <c r="B31" s="82" t="s">
        <v>112</v>
      </c>
      <c r="C31" s="82" t="s">
        <v>113</v>
      </c>
      <c r="D31" s="71" t="s">
        <v>87</v>
      </c>
      <c r="E31" s="1">
        <v>12</v>
      </c>
      <c r="F31" s="2">
        <f t="shared" si="0"/>
        <v>31</v>
      </c>
      <c r="G31" s="1"/>
      <c r="H31" s="2" t="str">
        <f t="shared" si="1"/>
        <v>0</v>
      </c>
      <c r="I31" s="1">
        <v>20</v>
      </c>
      <c r="J31" s="2">
        <f t="shared" si="2"/>
        <v>23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54</v>
      </c>
    </row>
    <row r="32" spans="1:15" x14ac:dyDescent="0.3">
      <c r="A32" s="1">
        <v>28</v>
      </c>
      <c r="B32" s="75" t="s">
        <v>123</v>
      </c>
      <c r="C32" s="75" t="s">
        <v>124</v>
      </c>
      <c r="D32" s="69" t="s">
        <v>90</v>
      </c>
      <c r="E32" s="1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>
        <v>21</v>
      </c>
      <c r="L32" s="2">
        <f t="shared" si="3"/>
        <v>22</v>
      </c>
      <c r="M32" s="1"/>
      <c r="N32" s="2" t="str">
        <f t="shared" si="4"/>
        <v>0</v>
      </c>
      <c r="O32" s="2">
        <f t="shared" si="5"/>
        <v>46</v>
      </c>
    </row>
    <row r="33" spans="1:15" x14ac:dyDescent="0.3">
      <c r="A33" s="1">
        <v>29</v>
      </c>
      <c r="B33" s="82" t="s">
        <v>871</v>
      </c>
      <c r="C33" s="82" t="s">
        <v>872</v>
      </c>
      <c r="D33" s="71" t="s">
        <v>39</v>
      </c>
      <c r="E33" s="1"/>
      <c r="F33" s="2" t="str">
        <f t="shared" si="0"/>
        <v>0</v>
      </c>
      <c r="G33" s="1">
        <v>29</v>
      </c>
      <c r="H33" s="2">
        <f t="shared" si="1"/>
        <v>14</v>
      </c>
      <c r="I33" s="1">
        <v>30</v>
      </c>
      <c r="J33" s="2">
        <f t="shared" si="2"/>
        <v>13</v>
      </c>
      <c r="K33" s="1">
        <v>24</v>
      </c>
      <c r="L33" s="2">
        <f t="shared" si="3"/>
        <v>19</v>
      </c>
      <c r="M33" s="1"/>
      <c r="N33" s="2" t="str">
        <f t="shared" si="4"/>
        <v>0</v>
      </c>
      <c r="O33" s="2">
        <f t="shared" si="5"/>
        <v>46</v>
      </c>
    </row>
    <row r="34" spans="1:15" x14ac:dyDescent="0.3">
      <c r="A34" s="1">
        <v>30</v>
      </c>
      <c r="B34" s="75" t="s">
        <v>137</v>
      </c>
      <c r="C34" s="75" t="s">
        <v>138</v>
      </c>
      <c r="D34" s="69" t="s">
        <v>89</v>
      </c>
      <c r="E34" s="1">
        <v>26</v>
      </c>
      <c r="F34" s="2">
        <f t="shared" si="0"/>
        <v>17</v>
      </c>
      <c r="G34" s="1">
        <v>26</v>
      </c>
      <c r="H34" s="2">
        <f t="shared" si="1"/>
        <v>17</v>
      </c>
      <c r="I34" s="1">
        <v>31</v>
      </c>
      <c r="J34" s="2">
        <f t="shared" si="2"/>
        <v>12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46</v>
      </c>
    </row>
    <row r="35" spans="1:15" x14ac:dyDescent="0.3">
      <c r="A35" s="1">
        <v>31</v>
      </c>
      <c r="B35" s="82" t="s">
        <v>869</v>
      </c>
      <c r="C35" s="82" t="s">
        <v>450</v>
      </c>
      <c r="D35" s="71" t="s">
        <v>51</v>
      </c>
      <c r="E35" s="1"/>
      <c r="F35" s="2" t="str">
        <f t="shared" si="0"/>
        <v>0</v>
      </c>
      <c r="G35" s="1">
        <v>27</v>
      </c>
      <c r="H35" s="2">
        <f t="shared" si="1"/>
        <v>16</v>
      </c>
      <c r="I35" s="1">
        <v>32</v>
      </c>
      <c r="J35" s="2">
        <f t="shared" si="2"/>
        <v>11</v>
      </c>
      <c r="K35" s="1">
        <v>25</v>
      </c>
      <c r="L35" s="2">
        <f t="shared" si="3"/>
        <v>18</v>
      </c>
      <c r="M35" s="1"/>
      <c r="N35" s="2" t="str">
        <f t="shared" si="4"/>
        <v>0</v>
      </c>
      <c r="O35" s="2">
        <f t="shared" si="5"/>
        <v>45</v>
      </c>
    </row>
    <row r="36" spans="1:15" x14ac:dyDescent="0.3">
      <c r="A36" s="1">
        <v>32</v>
      </c>
      <c r="B36" s="82" t="s">
        <v>132</v>
      </c>
      <c r="C36" s="82" t="s">
        <v>133</v>
      </c>
      <c r="D36" s="71" t="s">
        <v>134</v>
      </c>
      <c r="E36" s="1">
        <v>24</v>
      </c>
      <c r="F36" s="2">
        <f t="shared" si="0"/>
        <v>19</v>
      </c>
      <c r="G36" s="1">
        <v>17</v>
      </c>
      <c r="H36" s="2">
        <f t="shared" si="1"/>
        <v>26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45</v>
      </c>
    </row>
    <row r="37" spans="1:15" x14ac:dyDescent="0.3">
      <c r="A37" s="1">
        <v>33</v>
      </c>
      <c r="B37" s="46" t="s">
        <v>957</v>
      </c>
      <c r="C37" s="46" t="s">
        <v>136</v>
      </c>
      <c r="D37" s="47" t="s">
        <v>89</v>
      </c>
      <c r="E37" s="1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>
        <v>33</v>
      </c>
      <c r="J37" s="2">
        <f t="shared" ref="J37:J68" si="8">IF(I37="","0",VLOOKUP(I37,Points,2))</f>
        <v>10</v>
      </c>
      <c r="K37" s="1">
        <v>13</v>
      </c>
      <c r="L37" s="2">
        <f t="shared" ref="L37:L68" si="9">IF(K37="","0",VLOOKUP(K37,Points,2))</f>
        <v>30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40</v>
      </c>
    </row>
    <row r="38" spans="1:15" x14ac:dyDescent="0.3">
      <c r="A38" s="1">
        <v>34</v>
      </c>
      <c r="B38" s="82" t="s">
        <v>240</v>
      </c>
      <c r="C38" s="82" t="s">
        <v>955</v>
      </c>
      <c r="D38" s="71" t="s">
        <v>172</v>
      </c>
      <c r="E38" s="1"/>
      <c r="F38" s="2" t="str">
        <f t="shared" si="6"/>
        <v>0</v>
      </c>
      <c r="G38" s="1"/>
      <c r="H38" s="2" t="str">
        <f t="shared" si="7"/>
        <v>0</v>
      </c>
      <c r="I38" s="1">
        <v>25</v>
      </c>
      <c r="J38" s="2">
        <f t="shared" si="8"/>
        <v>18</v>
      </c>
      <c r="K38" s="1">
        <v>27</v>
      </c>
      <c r="L38" s="2">
        <f t="shared" si="9"/>
        <v>16</v>
      </c>
      <c r="M38" s="1"/>
      <c r="N38" s="2" t="str">
        <f t="shared" si="10"/>
        <v>0</v>
      </c>
      <c r="O38" s="2">
        <f t="shared" si="11"/>
        <v>34</v>
      </c>
    </row>
    <row r="39" spans="1:15" ht="15" customHeight="1" x14ac:dyDescent="0.3">
      <c r="A39" s="1">
        <v>35</v>
      </c>
      <c r="B39" s="82" t="s">
        <v>143</v>
      </c>
      <c r="C39" s="82" t="s">
        <v>140</v>
      </c>
      <c r="D39" s="71" t="s">
        <v>91</v>
      </c>
      <c r="E39" s="1">
        <v>30</v>
      </c>
      <c r="F39" s="2">
        <f t="shared" si="6"/>
        <v>13</v>
      </c>
      <c r="G39" s="1">
        <v>22</v>
      </c>
      <c r="H39" s="2">
        <f t="shared" si="7"/>
        <v>21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34</v>
      </c>
    </row>
    <row r="40" spans="1:15" ht="16.5" customHeight="1" x14ac:dyDescent="0.3">
      <c r="A40" s="1">
        <v>36</v>
      </c>
      <c r="B40" s="82" t="s">
        <v>116</v>
      </c>
      <c r="C40" s="82" t="s">
        <v>115</v>
      </c>
      <c r="D40" s="71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82" t="s">
        <v>862</v>
      </c>
      <c r="C41" s="82" t="s">
        <v>147</v>
      </c>
      <c r="D41" s="71" t="s">
        <v>169</v>
      </c>
      <c r="E41" s="1"/>
      <c r="F41" s="2" t="str">
        <f t="shared" si="6"/>
        <v>0</v>
      </c>
      <c r="G41" s="1">
        <v>18</v>
      </c>
      <c r="H41" s="2">
        <f t="shared" si="7"/>
        <v>25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25</v>
      </c>
    </row>
    <row r="42" spans="1:15" x14ac:dyDescent="0.3">
      <c r="A42" s="1">
        <v>38</v>
      </c>
      <c r="B42" s="46" t="s">
        <v>973</v>
      </c>
      <c r="C42" s="46" t="s">
        <v>974</v>
      </c>
      <c r="D42" s="178" t="s">
        <v>89</v>
      </c>
      <c r="E42" s="22"/>
      <c r="F42" s="2" t="str">
        <f t="shared" si="6"/>
        <v>0</v>
      </c>
      <c r="G42" s="22"/>
      <c r="H42" s="2" t="str">
        <f t="shared" si="7"/>
        <v>0</v>
      </c>
      <c r="I42" s="22"/>
      <c r="J42" s="2" t="str">
        <f t="shared" si="8"/>
        <v>0</v>
      </c>
      <c r="K42" s="22">
        <v>19</v>
      </c>
      <c r="L42" s="2">
        <f t="shared" si="9"/>
        <v>24</v>
      </c>
      <c r="M42" s="22"/>
      <c r="N42" s="2" t="str">
        <f t="shared" si="10"/>
        <v>0</v>
      </c>
      <c r="O42" s="2">
        <f t="shared" si="11"/>
        <v>24</v>
      </c>
    </row>
    <row r="43" spans="1:15" x14ac:dyDescent="0.3">
      <c r="A43" s="1">
        <v>39</v>
      </c>
      <c r="B43" s="82" t="s">
        <v>951</v>
      </c>
      <c r="C43" s="82" t="s">
        <v>952</v>
      </c>
      <c r="D43" s="71" t="s">
        <v>87</v>
      </c>
      <c r="E43" s="1"/>
      <c r="F43" s="2" t="str">
        <f t="shared" si="6"/>
        <v>0</v>
      </c>
      <c r="G43" s="1"/>
      <c r="H43" s="2" t="str">
        <f t="shared" si="7"/>
        <v>0</v>
      </c>
      <c r="I43" s="1">
        <v>21</v>
      </c>
      <c r="J43" s="2">
        <f t="shared" si="8"/>
        <v>22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116" t="s">
        <v>863</v>
      </c>
      <c r="C44" s="116" t="s">
        <v>315</v>
      </c>
      <c r="D44" s="72" t="s">
        <v>864</v>
      </c>
      <c r="E44" s="33"/>
      <c r="F44" s="2" t="str">
        <f t="shared" si="6"/>
        <v>0</v>
      </c>
      <c r="G44" s="33">
        <v>21</v>
      </c>
      <c r="H44" s="2">
        <f t="shared" si="7"/>
        <v>22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116" t="s">
        <v>128</v>
      </c>
      <c r="C45" s="116" t="s">
        <v>129</v>
      </c>
      <c r="D45" s="72" t="s">
        <v>87</v>
      </c>
      <c r="E45" s="33">
        <v>22</v>
      </c>
      <c r="F45" s="2">
        <f t="shared" si="6"/>
        <v>21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21</v>
      </c>
    </row>
    <row r="46" spans="1:15" x14ac:dyDescent="0.3">
      <c r="A46" s="1">
        <v>42</v>
      </c>
      <c r="B46" s="116" t="s">
        <v>873</v>
      </c>
      <c r="C46" s="116" t="s">
        <v>50</v>
      </c>
      <c r="D46" s="72" t="s">
        <v>42</v>
      </c>
      <c r="E46" s="33"/>
      <c r="F46" s="2" t="str">
        <f t="shared" si="6"/>
        <v>0</v>
      </c>
      <c r="G46" s="33">
        <v>31</v>
      </c>
      <c r="H46" s="2">
        <f t="shared" si="7"/>
        <v>12</v>
      </c>
      <c r="I46" s="33">
        <v>35</v>
      </c>
      <c r="J46" s="2">
        <f t="shared" si="8"/>
        <v>8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20</v>
      </c>
    </row>
    <row r="47" spans="1:15" x14ac:dyDescent="0.3">
      <c r="A47" s="1">
        <v>43</v>
      </c>
      <c r="B47" s="116" t="s">
        <v>865</v>
      </c>
      <c r="C47" s="116" t="s">
        <v>866</v>
      </c>
      <c r="D47" s="72" t="s">
        <v>67</v>
      </c>
      <c r="E47" s="33"/>
      <c r="F47" s="2" t="str">
        <f t="shared" si="6"/>
        <v>0</v>
      </c>
      <c r="G47" s="33">
        <v>24</v>
      </c>
      <c r="H47" s="2">
        <f t="shared" si="7"/>
        <v>19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19</v>
      </c>
    </row>
    <row r="48" spans="1:15" x14ac:dyDescent="0.3">
      <c r="A48" s="1">
        <v>44</v>
      </c>
      <c r="B48" s="116" t="s">
        <v>867</v>
      </c>
      <c r="C48" s="116" t="s">
        <v>868</v>
      </c>
      <c r="D48" s="72" t="s">
        <v>134</v>
      </c>
      <c r="E48" s="33"/>
      <c r="F48" s="2" t="str">
        <f t="shared" si="6"/>
        <v>0</v>
      </c>
      <c r="G48" s="33">
        <v>25</v>
      </c>
      <c r="H48" s="2">
        <f t="shared" si="7"/>
        <v>18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18</v>
      </c>
    </row>
    <row r="49" spans="1:15" x14ac:dyDescent="0.3">
      <c r="A49" s="1">
        <v>45</v>
      </c>
      <c r="B49" s="116" t="s">
        <v>135</v>
      </c>
      <c r="C49" s="116" t="s">
        <v>136</v>
      </c>
      <c r="D49" s="143" t="s">
        <v>89</v>
      </c>
      <c r="E49" s="33">
        <v>25</v>
      </c>
      <c r="F49" s="2">
        <f t="shared" si="6"/>
        <v>18</v>
      </c>
      <c r="G49" s="33"/>
      <c r="H49" s="2" t="str">
        <f t="shared" si="7"/>
        <v>0</v>
      </c>
      <c r="I49" s="33"/>
      <c r="J49" s="2" t="str">
        <f t="shared" si="8"/>
        <v>0</v>
      </c>
      <c r="K49" s="33"/>
      <c r="L49" s="2" t="str">
        <f t="shared" si="9"/>
        <v>0</v>
      </c>
      <c r="M49" s="33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136" t="s">
        <v>844</v>
      </c>
      <c r="C50" s="136" t="s">
        <v>103</v>
      </c>
      <c r="D50" s="138" t="s">
        <v>54</v>
      </c>
      <c r="E50" s="33"/>
      <c r="F50" s="2" t="str">
        <f t="shared" si="6"/>
        <v>0</v>
      </c>
      <c r="G50" s="33"/>
      <c r="H50" s="2" t="str">
        <f t="shared" si="7"/>
        <v>0</v>
      </c>
      <c r="I50" s="33">
        <v>27</v>
      </c>
      <c r="J50" s="2">
        <f t="shared" si="8"/>
        <v>16</v>
      </c>
      <c r="K50" s="33"/>
      <c r="L50" s="2" t="str">
        <f t="shared" si="9"/>
        <v>0</v>
      </c>
      <c r="M50" s="33"/>
      <c r="N50" s="2" t="str">
        <f t="shared" si="10"/>
        <v>0</v>
      </c>
      <c r="O50" s="2">
        <f t="shared" si="11"/>
        <v>16</v>
      </c>
    </row>
    <row r="51" spans="1:15" x14ac:dyDescent="0.3">
      <c r="A51" s="1">
        <v>47</v>
      </c>
      <c r="B51" s="136" t="s">
        <v>870</v>
      </c>
      <c r="C51" s="136" t="s">
        <v>325</v>
      </c>
      <c r="D51" s="143" t="s">
        <v>67</v>
      </c>
      <c r="E51" s="33"/>
      <c r="F51" s="2" t="str">
        <f t="shared" si="6"/>
        <v>0</v>
      </c>
      <c r="G51" s="33">
        <v>28</v>
      </c>
      <c r="H51" s="2">
        <f t="shared" si="7"/>
        <v>15</v>
      </c>
      <c r="I51" s="33"/>
      <c r="J51" s="2" t="str">
        <f t="shared" si="8"/>
        <v>0</v>
      </c>
      <c r="K51" s="33"/>
      <c r="L51" s="2" t="str">
        <f t="shared" si="9"/>
        <v>0</v>
      </c>
      <c r="M51" s="33"/>
      <c r="N51" s="2" t="str">
        <f t="shared" si="10"/>
        <v>0</v>
      </c>
      <c r="O51" s="2">
        <f t="shared" si="11"/>
        <v>15</v>
      </c>
    </row>
    <row r="52" spans="1:15" x14ac:dyDescent="0.3">
      <c r="A52" s="1">
        <v>48</v>
      </c>
      <c r="B52" s="136" t="s">
        <v>141</v>
      </c>
      <c r="C52" s="136" t="s">
        <v>50</v>
      </c>
      <c r="D52" s="72" t="s">
        <v>86</v>
      </c>
      <c r="E52" s="33">
        <v>28</v>
      </c>
      <c r="F52" s="2">
        <f t="shared" si="6"/>
        <v>15</v>
      </c>
      <c r="G52" s="33"/>
      <c r="H52" s="2" t="str">
        <f t="shared" si="7"/>
        <v>0</v>
      </c>
      <c r="I52" s="33"/>
      <c r="J52" s="2" t="str">
        <f t="shared" si="8"/>
        <v>0</v>
      </c>
      <c r="K52" s="33"/>
      <c r="L52" s="2" t="str">
        <f t="shared" si="9"/>
        <v>0</v>
      </c>
      <c r="M52" s="33"/>
      <c r="N52" s="2" t="str">
        <f t="shared" si="10"/>
        <v>0</v>
      </c>
      <c r="O52" s="2">
        <f t="shared" si="11"/>
        <v>15</v>
      </c>
    </row>
    <row r="53" spans="1:15" x14ac:dyDescent="0.3">
      <c r="A53" s="1">
        <v>49</v>
      </c>
      <c r="B53" s="55" t="s">
        <v>956</v>
      </c>
      <c r="C53" s="55" t="s">
        <v>818</v>
      </c>
      <c r="D53" s="48" t="s">
        <v>167</v>
      </c>
      <c r="E53" s="33"/>
      <c r="F53" s="2" t="str">
        <f t="shared" si="6"/>
        <v>0</v>
      </c>
      <c r="G53" s="33"/>
      <c r="H53" s="2" t="str">
        <f t="shared" si="7"/>
        <v>0</v>
      </c>
      <c r="I53" s="33">
        <v>29</v>
      </c>
      <c r="J53" s="2">
        <f t="shared" si="8"/>
        <v>14</v>
      </c>
      <c r="K53" s="33"/>
      <c r="L53" s="2" t="str">
        <f t="shared" si="9"/>
        <v>0</v>
      </c>
      <c r="M53" s="33"/>
      <c r="N53" s="2" t="str">
        <f t="shared" si="10"/>
        <v>0</v>
      </c>
      <c r="O53" s="2">
        <f t="shared" si="11"/>
        <v>14</v>
      </c>
    </row>
    <row r="54" spans="1:15" x14ac:dyDescent="0.3">
      <c r="A54" s="1">
        <v>50</v>
      </c>
      <c r="B54" s="116" t="s">
        <v>142</v>
      </c>
      <c r="C54" s="116" t="s">
        <v>101</v>
      </c>
      <c r="D54" s="72" t="s">
        <v>86</v>
      </c>
      <c r="E54" s="33">
        <v>29</v>
      </c>
      <c r="F54" s="2">
        <f t="shared" si="6"/>
        <v>14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14</v>
      </c>
    </row>
    <row r="55" spans="1:15" x14ac:dyDescent="0.3">
      <c r="A55" s="1">
        <v>51</v>
      </c>
      <c r="B55" s="136" t="s">
        <v>146</v>
      </c>
      <c r="C55" s="136" t="s">
        <v>147</v>
      </c>
      <c r="D55" s="72" t="s">
        <v>89</v>
      </c>
      <c r="E55" s="33">
        <v>32</v>
      </c>
      <c r="F55" s="2">
        <f t="shared" si="6"/>
        <v>11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11</v>
      </c>
    </row>
    <row r="56" spans="1:15" x14ac:dyDescent="0.3">
      <c r="A56" s="1">
        <v>52</v>
      </c>
      <c r="B56" s="116" t="s">
        <v>874</v>
      </c>
      <c r="C56" s="116" t="s">
        <v>875</v>
      </c>
      <c r="D56" s="72" t="s">
        <v>150</v>
      </c>
      <c r="E56" s="33"/>
      <c r="F56" s="2" t="str">
        <f t="shared" si="6"/>
        <v>0</v>
      </c>
      <c r="G56" s="33">
        <v>32</v>
      </c>
      <c r="H56" s="2">
        <f t="shared" si="7"/>
        <v>11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11</v>
      </c>
    </row>
    <row r="57" spans="1:15" x14ac:dyDescent="0.3">
      <c r="A57" s="1">
        <v>53</v>
      </c>
      <c r="B57" s="116" t="s">
        <v>148</v>
      </c>
      <c r="C57" s="116" t="s">
        <v>149</v>
      </c>
      <c r="D57" s="72" t="s">
        <v>62</v>
      </c>
      <c r="E57" s="33">
        <v>33</v>
      </c>
      <c r="F57" s="2">
        <f t="shared" si="6"/>
        <v>10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10</v>
      </c>
    </row>
    <row r="58" spans="1:15" x14ac:dyDescent="0.3">
      <c r="A58" s="1">
        <v>54</v>
      </c>
      <c r="B58" s="55" t="s">
        <v>925</v>
      </c>
      <c r="C58" s="55" t="s">
        <v>958</v>
      </c>
      <c r="D58" s="48" t="s">
        <v>959</v>
      </c>
      <c r="E58" s="33"/>
      <c r="F58" s="2" t="str">
        <f t="shared" si="6"/>
        <v>0</v>
      </c>
      <c r="G58" s="33"/>
      <c r="H58" s="2" t="str">
        <f t="shared" si="7"/>
        <v>0</v>
      </c>
      <c r="I58" s="33">
        <v>34</v>
      </c>
      <c r="J58" s="2">
        <f t="shared" si="8"/>
        <v>9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9</v>
      </c>
    </row>
    <row r="59" spans="1:15" x14ac:dyDescent="0.3">
      <c r="A59" s="1">
        <v>55</v>
      </c>
      <c r="B59" s="46"/>
      <c r="C59" s="46"/>
      <c r="D59" s="47"/>
      <c r="E59" s="1"/>
      <c r="F59" s="2" t="str">
        <f t="shared" ref="F59" si="12">IF(E59="","0",VLOOKUP(E59,Points,2))</f>
        <v>0</v>
      </c>
      <c r="G59" s="1"/>
      <c r="H59" s="2" t="str">
        <f t="shared" ref="H59" si="13">IF(G59="","0",VLOOKUP(G59,Points,2))</f>
        <v>0</v>
      </c>
      <c r="I59" s="1"/>
      <c r="J59" s="2" t="str">
        <f t="shared" ref="J59" si="14">IF(I59="","0",VLOOKUP(I59,Points,2))</f>
        <v>0</v>
      </c>
      <c r="K59" s="1"/>
      <c r="L59" s="2" t="str">
        <f t="shared" ref="L59" si="15">IF(K59="","0",VLOOKUP(K59,Points,2))</f>
        <v>0</v>
      </c>
      <c r="M59" s="1"/>
      <c r="N59" s="2" t="str">
        <f t="shared" ref="N59" si="16">IF(M59="","0",VLOOKUP(M59,Points,2))</f>
        <v>0</v>
      </c>
      <c r="O59" s="2">
        <f t="shared" ref="O59" si="17">F59+H59+J59+L59+N59</f>
        <v>0</v>
      </c>
    </row>
    <row r="60" spans="1:15" hidden="1" x14ac:dyDescent="0.3">
      <c r="A60" s="1">
        <v>45</v>
      </c>
      <c r="B60" s="5"/>
      <c r="C60" s="5"/>
      <c r="D60" s="3"/>
      <c r="E60" s="1"/>
      <c r="F60" s="2" t="str">
        <f t="shared" ref="F60:F86" si="18">IF(E60="","0",VLOOKUP(E60,Points,2))</f>
        <v>0</v>
      </c>
      <c r="G60" s="1"/>
      <c r="H60" s="2" t="str">
        <f t="shared" ref="H60" si="19">IF(G60="","0",VLOOKUP(G60,Points,2))</f>
        <v>0</v>
      </c>
      <c r="I60" s="1"/>
      <c r="J60" s="2" t="str">
        <f t="shared" ref="J60" si="20">IF(I60="","0",VLOOKUP(I60,Points,2))</f>
        <v>0</v>
      </c>
      <c r="K60" s="1"/>
      <c r="L60" s="2" t="str">
        <f t="shared" ref="L60" si="21">IF(K60="","0",VLOOKUP(K60,Points,2))</f>
        <v>0</v>
      </c>
      <c r="M60" s="1"/>
      <c r="N60" s="2" t="str">
        <f t="shared" ref="N60:N86" si="22">IF(M60="","0",VLOOKUP(M60,Points,2))</f>
        <v>0</v>
      </c>
      <c r="O60" s="2">
        <f t="shared" ref="O60" si="23">F60+H60+J60+L60+N60</f>
        <v>0</v>
      </c>
    </row>
    <row r="61" spans="1:15" hidden="1" x14ac:dyDescent="0.3">
      <c r="A61" s="1">
        <v>46</v>
      </c>
      <c r="B61" s="5"/>
      <c r="C61" s="5"/>
      <c r="D61" s="3"/>
      <c r="E61" s="1"/>
      <c r="F61" s="2" t="str">
        <f t="shared" si="18"/>
        <v>0</v>
      </c>
      <c r="G61" s="1"/>
      <c r="H61" s="2" t="str">
        <f t="shared" ref="H61:H79" si="24">IF(G61="","0",VLOOKUP(G61,Points,2))</f>
        <v>0</v>
      </c>
      <c r="I61" s="1"/>
      <c r="J61" s="2" t="str">
        <f t="shared" ref="J61:J79" si="25">IF(I61="","0",VLOOKUP(I61,Points,2))</f>
        <v>0</v>
      </c>
      <c r="K61" s="1"/>
      <c r="L61" s="2" t="str">
        <f t="shared" ref="L61:L79" si="26">IF(K61="","0",VLOOKUP(K61,Points,2))</f>
        <v>0</v>
      </c>
      <c r="M61" s="1"/>
      <c r="N61" s="2" t="str">
        <f t="shared" si="22"/>
        <v>0</v>
      </c>
      <c r="O61" s="2">
        <f t="shared" ref="O61:O79" si="27">F61+H61+J61+L61+N61</f>
        <v>0</v>
      </c>
    </row>
    <row r="62" spans="1:15" hidden="1" x14ac:dyDescent="0.3">
      <c r="A62" s="1">
        <v>47</v>
      </c>
      <c r="B62" s="5"/>
      <c r="C62" s="5"/>
      <c r="D62" s="3"/>
      <c r="E62" s="1"/>
      <c r="F62" s="2" t="str">
        <f t="shared" si="18"/>
        <v>0</v>
      </c>
      <c r="G62" s="1"/>
      <c r="H62" s="2" t="str">
        <f t="shared" si="24"/>
        <v>0</v>
      </c>
      <c r="I62" s="1"/>
      <c r="J62" s="2" t="str">
        <f t="shared" si="25"/>
        <v>0</v>
      </c>
      <c r="K62" s="1"/>
      <c r="L62" s="2" t="str">
        <f t="shared" si="26"/>
        <v>0</v>
      </c>
      <c r="M62" s="1"/>
      <c r="N62" s="2" t="str">
        <f t="shared" si="22"/>
        <v>0</v>
      </c>
      <c r="O62" s="2">
        <f t="shared" si="27"/>
        <v>0</v>
      </c>
    </row>
    <row r="63" spans="1:15" hidden="1" x14ac:dyDescent="0.3">
      <c r="A63" s="1">
        <v>48</v>
      </c>
      <c r="B63" s="5"/>
      <c r="C63" s="5"/>
      <c r="D63" s="3"/>
      <c r="E63" s="1"/>
      <c r="F63" s="2" t="str">
        <f t="shared" si="18"/>
        <v>0</v>
      </c>
      <c r="G63" s="1"/>
      <c r="H63" s="2" t="str">
        <f t="shared" si="24"/>
        <v>0</v>
      </c>
      <c r="I63" s="1"/>
      <c r="J63" s="2" t="str">
        <f t="shared" si="25"/>
        <v>0</v>
      </c>
      <c r="K63" s="1"/>
      <c r="L63" s="2" t="str">
        <f t="shared" si="26"/>
        <v>0</v>
      </c>
      <c r="M63" s="1"/>
      <c r="N63" s="2" t="str">
        <f t="shared" si="22"/>
        <v>0</v>
      </c>
      <c r="O63" s="2">
        <f t="shared" si="27"/>
        <v>0</v>
      </c>
    </row>
    <row r="64" spans="1:15" hidden="1" x14ac:dyDescent="0.3">
      <c r="A64" s="1">
        <v>49</v>
      </c>
      <c r="B64" s="5"/>
      <c r="C64" s="5"/>
      <c r="D64" s="3"/>
      <c r="E64" s="1"/>
      <c r="F64" s="2" t="str">
        <f t="shared" si="18"/>
        <v>0</v>
      </c>
      <c r="G64" s="1"/>
      <c r="H64" s="2" t="str">
        <f t="shared" si="24"/>
        <v>0</v>
      </c>
      <c r="I64" s="1"/>
      <c r="J64" s="2" t="str">
        <f t="shared" si="25"/>
        <v>0</v>
      </c>
      <c r="K64" s="1"/>
      <c r="L64" s="2" t="str">
        <f t="shared" si="26"/>
        <v>0</v>
      </c>
      <c r="M64" s="1"/>
      <c r="N64" s="2" t="str">
        <f t="shared" si="22"/>
        <v>0</v>
      </c>
      <c r="O64" s="2">
        <f t="shared" si="27"/>
        <v>0</v>
      </c>
    </row>
    <row r="65" spans="1:15" hidden="1" x14ac:dyDescent="0.3">
      <c r="A65" s="1">
        <v>50</v>
      </c>
      <c r="B65" s="5"/>
      <c r="C65" s="5"/>
      <c r="D65" s="3"/>
      <c r="E65" s="1"/>
      <c r="F65" s="2" t="str">
        <f t="shared" si="18"/>
        <v>0</v>
      </c>
      <c r="G65" s="1"/>
      <c r="H65" s="2" t="str">
        <f t="shared" si="24"/>
        <v>0</v>
      </c>
      <c r="I65" s="1"/>
      <c r="J65" s="2" t="str">
        <f t="shared" si="25"/>
        <v>0</v>
      </c>
      <c r="K65" s="1"/>
      <c r="L65" s="2" t="str">
        <f t="shared" si="26"/>
        <v>0</v>
      </c>
      <c r="M65" s="1"/>
      <c r="N65" s="2" t="str">
        <f t="shared" si="22"/>
        <v>0</v>
      </c>
      <c r="O65" s="2">
        <f t="shared" si="27"/>
        <v>0</v>
      </c>
    </row>
    <row r="66" spans="1:15" hidden="1" x14ac:dyDescent="0.3">
      <c r="A66" s="1">
        <v>51</v>
      </c>
      <c r="B66" s="5"/>
      <c r="C66" s="5"/>
      <c r="D66" s="3"/>
      <c r="E66" s="1"/>
      <c r="F66" s="2" t="str">
        <f t="shared" si="18"/>
        <v>0</v>
      </c>
      <c r="G66" s="1"/>
      <c r="H66" s="2" t="str">
        <f t="shared" si="24"/>
        <v>0</v>
      </c>
      <c r="I66" s="1"/>
      <c r="J66" s="2" t="str">
        <f t="shared" si="25"/>
        <v>0</v>
      </c>
      <c r="K66" s="1"/>
      <c r="L66" s="2" t="str">
        <f t="shared" si="26"/>
        <v>0</v>
      </c>
      <c r="M66" s="1"/>
      <c r="N66" s="2" t="str">
        <f t="shared" si="22"/>
        <v>0</v>
      </c>
      <c r="O66" s="2">
        <f t="shared" si="27"/>
        <v>0</v>
      </c>
    </row>
    <row r="67" spans="1:15" hidden="1" x14ac:dyDescent="0.3">
      <c r="A67" s="1">
        <v>52</v>
      </c>
      <c r="B67" s="5"/>
      <c r="C67" s="5"/>
      <c r="D67" s="3"/>
      <c r="E67" s="1"/>
      <c r="F67" s="2" t="str">
        <f t="shared" si="18"/>
        <v>0</v>
      </c>
      <c r="G67" s="1"/>
      <c r="H67" s="2" t="str">
        <f t="shared" si="24"/>
        <v>0</v>
      </c>
      <c r="I67" s="1"/>
      <c r="J67" s="2" t="str">
        <f t="shared" si="25"/>
        <v>0</v>
      </c>
      <c r="K67" s="1"/>
      <c r="L67" s="2" t="str">
        <f t="shared" si="26"/>
        <v>0</v>
      </c>
      <c r="M67" s="1"/>
      <c r="N67" s="2" t="str">
        <f t="shared" si="22"/>
        <v>0</v>
      </c>
      <c r="O67" s="2">
        <f t="shared" si="27"/>
        <v>0</v>
      </c>
    </row>
    <row r="68" spans="1:15" hidden="1" x14ac:dyDescent="0.3">
      <c r="A68" s="1">
        <v>53</v>
      </c>
      <c r="B68" s="5"/>
      <c r="C68" s="5"/>
      <c r="D68" s="3"/>
      <c r="E68" s="1"/>
      <c r="F68" s="2" t="str">
        <f t="shared" si="18"/>
        <v>0</v>
      </c>
      <c r="G68" s="1"/>
      <c r="H68" s="2" t="str">
        <f t="shared" si="24"/>
        <v>0</v>
      </c>
      <c r="I68" s="1"/>
      <c r="J68" s="2" t="str">
        <f t="shared" si="25"/>
        <v>0</v>
      </c>
      <c r="K68" s="1"/>
      <c r="L68" s="2" t="str">
        <f t="shared" si="26"/>
        <v>0</v>
      </c>
      <c r="M68" s="1"/>
      <c r="N68" s="2" t="str">
        <f t="shared" si="22"/>
        <v>0</v>
      </c>
      <c r="O68" s="2">
        <f t="shared" si="27"/>
        <v>0</v>
      </c>
    </row>
    <row r="69" spans="1:15" hidden="1" x14ac:dyDescent="0.3">
      <c r="A69" s="1">
        <v>54</v>
      </c>
      <c r="B69" s="5"/>
      <c r="C69" s="5"/>
      <c r="D69" s="3"/>
      <c r="E69" s="1"/>
      <c r="F69" s="2" t="str">
        <f t="shared" si="18"/>
        <v>0</v>
      </c>
      <c r="G69" s="1"/>
      <c r="H69" s="2" t="str">
        <f t="shared" si="24"/>
        <v>0</v>
      </c>
      <c r="I69" s="1"/>
      <c r="J69" s="2" t="str">
        <f t="shared" si="25"/>
        <v>0</v>
      </c>
      <c r="K69" s="1"/>
      <c r="L69" s="2" t="str">
        <f t="shared" si="26"/>
        <v>0</v>
      </c>
      <c r="M69" s="1"/>
      <c r="N69" s="2" t="str">
        <f t="shared" si="22"/>
        <v>0</v>
      </c>
      <c r="O69" s="2">
        <f t="shared" si="27"/>
        <v>0</v>
      </c>
    </row>
    <row r="70" spans="1:15" hidden="1" x14ac:dyDescent="0.3">
      <c r="A70" s="1">
        <v>55</v>
      </c>
      <c r="B70" s="5"/>
      <c r="C70" s="5"/>
      <c r="D70" s="3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2"/>
        <v>0</v>
      </c>
      <c r="O70" s="2">
        <f t="shared" si="27"/>
        <v>0</v>
      </c>
    </row>
    <row r="71" spans="1:15" hidden="1" x14ac:dyDescent="0.3">
      <c r="A71" s="1">
        <v>56</v>
      </c>
      <c r="B71" s="5"/>
      <c r="C71" s="5"/>
      <c r="D71" s="3"/>
      <c r="E71" s="1"/>
      <c r="F71" s="2" t="str">
        <f t="shared" si="18"/>
        <v>0</v>
      </c>
      <c r="G71" s="1"/>
      <c r="H71" s="2" t="str">
        <f t="shared" si="24"/>
        <v>0</v>
      </c>
      <c r="I71" s="1"/>
      <c r="J71" s="2" t="str">
        <f t="shared" si="25"/>
        <v>0</v>
      </c>
      <c r="K71" s="1"/>
      <c r="L71" s="2" t="str">
        <f t="shared" si="26"/>
        <v>0</v>
      </c>
      <c r="M71" s="1"/>
      <c r="N71" s="2" t="str">
        <f t="shared" si="22"/>
        <v>0</v>
      </c>
      <c r="O71" s="2">
        <f t="shared" si="27"/>
        <v>0</v>
      </c>
    </row>
    <row r="72" spans="1:15" hidden="1" x14ac:dyDescent="0.3">
      <c r="A72" s="1">
        <v>57</v>
      </c>
      <c r="B72" s="5"/>
      <c r="C72" s="5"/>
      <c r="D72" s="3"/>
      <c r="E72" s="1"/>
      <c r="F72" s="2" t="str">
        <f t="shared" si="18"/>
        <v>0</v>
      </c>
      <c r="G72" s="1"/>
      <c r="H72" s="2" t="str">
        <f t="shared" si="24"/>
        <v>0</v>
      </c>
      <c r="I72" s="1"/>
      <c r="J72" s="2" t="str">
        <f t="shared" si="25"/>
        <v>0</v>
      </c>
      <c r="K72" s="1"/>
      <c r="L72" s="2" t="str">
        <f t="shared" si="26"/>
        <v>0</v>
      </c>
      <c r="M72" s="1"/>
      <c r="N72" s="2" t="str">
        <f t="shared" si="22"/>
        <v>0</v>
      </c>
      <c r="O72" s="2">
        <f t="shared" si="27"/>
        <v>0</v>
      </c>
    </row>
    <row r="73" spans="1:15" hidden="1" x14ac:dyDescent="0.3">
      <c r="A73" s="1">
        <v>58</v>
      </c>
      <c r="B73" s="5"/>
      <c r="C73" s="5"/>
      <c r="D73" s="3"/>
      <c r="E73" s="1"/>
      <c r="F73" s="2" t="str">
        <f t="shared" si="18"/>
        <v>0</v>
      </c>
      <c r="G73" s="1"/>
      <c r="H73" s="2" t="str">
        <f t="shared" si="24"/>
        <v>0</v>
      </c>
      <c r="I73" s="1"/>
      <c r="J73" s="2" t="str">
        <f t="shared" si="25"/>
        <v>0</v>
      </c>
      <c r="K73" s="1"/>
      <c r="L73" s="2" t="str">
        <f t="shared" si="26"/>
        <v>0</v>
      </c>
      <c r="M73" s="1"/>
      <c r="N73" s="2" t="str">
        <f t="shared" si="22"/>
        <v>0</v>
      </c>
      <c r="O73" s="2">
        <f t="shared" si="27"/>
        <v>0</v>
      </c>
    </row>
    <row r="74" spans="1:15" hidden="1" x14ac:dyDescent="0.3">
      <c r="A74" s="1">
        <v>59</v>
      </c>
      <c r="B74" s="5"/>
      <c r="C74" s="5"/>
      <c r="D74" s="3"/>
      <c r="E74" s="1"/>
      <c r="F74" s="2" t="str">
        <f t="shared" si="18"/>
        <v>0</v>
      </c>
      <c r="G74" s="1"/>
      <c r="H74" s="2" t="str">
        <f t="shared" si="24"/>
        <v>0</v>
      </c>
      <c r="I74" s="1"/>
      <c r="J74" s="2" t="str">
        <f t="shared" si="25"/>
        <v>0</v>
      </c>
      <c r="K74" s="1"/>
      <c r="L74" s="2" t="str">
        <f t="shared" si="26"/>
        <v>0</v>
      </c>
      <c r="M74" s="1"/>
      <c r="N74" s="2" t="str">
        <f t="shared" si="22"/>
        <v>0</v>
      </c>
      <c r="O74" s="2">
        <f t="shared" si="27"/>
        <v>0</v>
      </c>
    </row>
    <row r="75" spans="1:15" hidden="1" x14ac:dyDescent="0.3">
      <c r="A75" s="1">
        <v>60</v>
      </c>
      <c r="B75" s="5"/>
      <c r="C75" s="5"/>
      <c r="D75" s="3"/>
      <c r="E75" s="1"/>
      <c r="F75" s="2" t="str">
        <f t="shared" si="18"/>
        <v>0</v>
      </c>
      <c r="G75" s="1"/>
      <c r="H75" s="2" t="str">
        <f t="shared" si="24"/>
        <v>0</v>
      </c>
      <c r="I75" s="1"/>
      <c r="J75" s="2" t="str">
        <f t="shared" si="25"/>
        <v>0</v>
      </c>
      <c r="K75" s="1"/>
      <c r="L75" s="2" t="str">
        <f t="shared" si="26"/>
        <v>0</v>
      </c>
      <c r="M75" s="1"/>
      <c r="N75" s="2" t="str">
        <f t="shared" si="22"/>
        <v>0</v>
      </c>
      <c r="O75" s="2">
        <f t="shared" si="27"/>
        <v>0</v>
      </c>
    </row>
    <row r="76" spans="1:15" hidden="1" x14ac:dyDescent="0.3">
      <c r="A76" s="1">
        <v>61</v>
      </c>
      <c r="B76" s="5"/>
      <c r="C76" s="5"/>
      <c r="D76" s="3"/>
      <c r="E76" s="1"/>
      <c r="F76" s="2" t="str">
        <f t="shared" si="18"/>
        <v>0</v>
      </c>
      <c r="G76" s="1"/>
      <c r="H76" s="2" t="str">
        <f t="shared" si="24"/>
        <v>0</v>
      </c>
      <c r="I76" s="1"/>
      <c r="J76" s="2" t="str">
        <f t="shared" si="25"/>
        <v>0</v>
      </c>
      <c r="K76" s="1"/>
      <c r="L76" s="2" t="str">
        <f t="shared" si="26"/>
        <v>0</v>
      </c>
      <c r="M76" s="1"/>
      <c r="N76" s="2" t="str">
        <f t="shared" si="22"/>
        <v>0</v>
      </c>
      <c r="O76" s="2">
        <f t="shared" si="27"/>
        <v>0</v>
      </c>
    </row>
    <row r="77" spans="1:15" hidden="1" x14ac:dyDescent="0.3">
      <c r="A77" s="1">
        <v>62</v>
      </c>
      <c r="B77" s="5"/>
      <c r="C77" s="5"/>
      <c r="D77" s="3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2"/>
        <v>0</v>
      </c>
      <c r="O77" s="2">
        <f t="shared" si="27"/>
        <v>0</v>
      </c>
    </row>
    <row r="78" spans="1:15" hidden="1" x14ac:dyDescent="0.3">
      <c r="A78" s="1">
        <v>63</v>
      </c>
      <c r="B78" s="5"/>
      <c r="C78" s="5"/>
      <c r="D78" s="3"/>
      <c r="E78" s="1"/>
      <c r="F78" s="2" t="str">
        <f t="shared" si="18"/>
        <v>0</v>
      </c>
      <c r="G78" s="1"/>
      <c r="H78" s="2" t="str">
        <f t="shared" si="24"/>
        <v>0</v>
      </c>
      <c r="I78" s="1"/>
      <c r="J78" s="2" t="str">
        <f t="shared" si="25"/>
        <v>0</v>
      </c>
      <c r="K78" s="1"/>
      <c r="L78" s="2" t="str">
        <f t="shared" si="26"/>
        <v>0</v>
      </c>
      <c r="M78" s="1"/>
      <c r="N78" s="2" t="str">
        <f t="shared" si="22"/>
        <v>0</v>
      </c>
      <c r="O78" s="2">
        <f t="shared" si="27"/>
        <v>0</v>
      </c>
    </row>
    <row r="79" spans="1:15" hidden="1" x14ac:dyDescent="0.3">
      <c r="A79" s="1">
        <v>64</v>
      </c>
      <c r="B79" s="5"/>
      <c r="C79" s="5"/>
      <c r="D79" s="3"/>
      <c r="E79" s="1"/>
      <c r="F79" s="2" t="str">
        <f t="shared" si="18"/>
        <v>0</v>
      </c>
      <c r="G79" s="1"/>
      <c r="H79" s="2" t="str">
        <f t="shared" si="24"/>
        <v>0</v>
      </c>
      <c r="I79" s="1"/>
      <c r="J79" s="2" t="str">
        <f t="shared" si="25"/>
        <v>0</v>
      </c>
      <c r="K79" s="1"/>
      <c r="L79" s="2" t="str">
        <f t="shared" si="26"/>
        <v>0</v>
      </c>
      <c r="M79" s="1"/>
      <c r="N79" s="2" t="str">
        <f t="shared" si="22"/>
        <v>0</v>
      </c>
      <c r="O79" s="2">
        <f t="shared" si="27"/>
        <v>0</v>
      </c>
    </row>
    <row r="80" spans="1:15" hidden="1" x14ac:dyDescent="0.3">
      <c r="A80" s="1">
        <v>65</v>
      </c>
      <c r="B80" s="5"/>
      <c r="C80" s="5"/>
      <c r="D80" s="3"/>
      <c r="E80" s="1"/>
      <c r="F80" s="2" t="str">
        <f t="shared" si="18"/>
        <v>0</v>
      </c>
      <c r="G80" s="1"/>
      <c r="H80" s="2" t="str">
        <f t="shared" ref="H80:H86" si="28">IF(G80="","0",VLOOKUP(G80,Points,2))</f>
        <v>0</v>
      </c>
      <c r="I80" s="1"/>
      <c r="J80" s="2" t="str">
        <f t="shared" ref="J80:J86" si="29">IF(I80="","0",VLOOKUP(I80,Points,2))</f>
        <v>0</v>
      </c>
      <c r="K80" s="1"/>
      <c r="L80" s="2" t="str">
        <f t="shared" ref="L80:L86" si="30">IF(K80="","0",VLOOKUP(K80,Points,2))</f>
        <v>0</v>
      </c>
      <c r="M80" s="1"/>
      <c r="N80" s="2" t="str">
        <f t="shared" si="22"/>
        <v>0</v>
      </c>
      <c r="O80" s="2">
        <f t="shared" ref="O80:O86" si="31">F80+H80+J80+L80+N80</f>
        <v>0</v>
      </c>
    </row>
    <row r="81" spans="1:15" hidden="1" x14ac:dyDescent="0.3">
      <c r="A81" s="1">
        <v>66</v>
      </c>
      <c r="B81" s="5"/>
      <c r="C81" s="5"/>
      <c r="D81" s="3"/>
      <c r="E81" s="1"/>
      <c r="F81" s="2" t="str">
        <f t="shared" si="18"/>
        <v>0</v>
      </c>
      <c r="G81" s="1"/>
      <c r="H81" s="2" t="str">
        <f t="shared" si="28"/>
        <v>0</v>
      </c>
      <c r="I81" s="1"/>
      <c r="J81" s="2" t="str">
        <f t="shared" si="29"/>
        <v>0</v>
      </c>
      <c r="K81" s="1"/>
      <c r="L81" s="2" t="str">
        <f t="shared" si="30"/>
        <v>0</v>
      </c>
      <c r="M81" s="1"/>
      <c r="N81" s="2" t="str">
        <f t="shared" si="22"/>
        <v>0</v>
      </c>
      <c r="O81" s="2">
        <f t="shared" si="31"/>
        <v>0</v>
      </c>
    </row>
    <row r="82" spans="1:15" hidden="1" x14ac:dyDescent="0.3">
      <c r="A82" s="1">
        <v>67</v>
      </c>
      <c r="B82" s="5"/>
      <c r="C82" s="5"/>
      <c r="D82" s="3"/>
      <c r="E82" s="1"/>
      <c r="F82" s="2" t="str">
        <f t="shared" si="18"/>
        <v>0</v>
      </c>
      <c r="G82" s="1"/>
      <c r="H82" s="2" t="str">
        <f t="shared" si="28"/>
        <v>0</v>
      </c>
      <c r="I82" s="1"/>
      <c r="J82" s="2" t="str">
        <f t="shared" si="29"/>
        <v>0</v>
      </c>
      <c r="K82" s="1"/>
      <c r="L82" s="2" t="str">
        <f t="shared" si="30"/>
        <v>0</v>
      </c>
      <c r="M82" s="1"/>
      <c r="N82" s="2" t="str">
        <f t="shared" si="22"/>
        <v>0</v>
      </c>
      <c r="O82" s="2">
        <f t="shared" si="31"/>
        <v>0</v>
      </c>
    </row>
    <row r="83" spans="1:15" hidden="1" x14ac:dyDescent="0.3">
      <c r="A83" s="1">
        <v>68</v>
      </c>
      <c r="B83" s="5"/>
      <c r="C83" s="5"/>
      <c r="D83" s="3"/>
      <c r="E83" s="1"/>
      <c r="F83" s="2" t="str">
        <f t="shared" si="18"/>
        <v>0</v>
      </c>
      <c r="G83" s="1"/>
      <c r="H83" s="2" t="str">
        <f t="shared" si="28"/>
        <v>0</v>
      </c>
      <c r="I83" s="1"/>
      <c r="J83" s="2" t="str">
        <f t="shared" si="29"/>
        <v>0</v>
      </c>
      <c r="K83" s="1"/>
      <c r="L83" s="2" t="str">
        <f t="shared" si="30"/>
        <v>0</v>
      </c>
      <c r="M83" s="1"/>
      <c r="N83" s="2" t="str">
        <f t="shared" si="22"/>
        <v>0</v>
      </c>
      <c r="O83" s="2">
        <f t="shared" si="31"/>
        <v>0</v>
      </c>
    </row>
    <row r="84" spans="1:15" hidden="1" x14ac:dyDescent="0.3">
      <c r="A84" s="1">
        <v>69</v>
      </c>
      <c r="B84" s="5"/>
      <c r="C84" s="5"/>
      <c r="D84" s="3"/>
      <c r="E84" s="1"/>
      <c r="F84" s="2" t="str">
        <f t="shared" si="18"/>
        <v>0</v>
      </c>
      <c r="G84" s="1"/>
      <c r="H84" s="2" t="str">
        <f t="shared" si="28"/>
        <v>0</v>
      </c>
      <c r="I84" s="1"/>
      <c r="J84" s="2" t="str">
        <f t="shared" si="29"/>
        <v>0</v>
      </c>
      <c r="K84" s="1"/>
      <c r="L84" s="2" t="str">
        <f t="shared" si="30"/>
        <v>0</v>
      </c>
      <c r="M84" s="1"/>
      <c r="N84" s="2" t="str">
        <f t="shared" si="22"/>
        <v>0</v>
      </c>
      <c r="O84" s="2">
        <f t="shared" si="31"/>
        <v>0</v>
      </c>
    </row>
    <row r="85" spans="1:15" hidden="1" x14ac:dyDescent="0.3">
      <c r="A85" s="1">
        <v>70</v>
      </c>
      <c r="B85" s="5"/>
      <c r="C85" s="5"/>
      <c r="D85" s="3"/>
      <c r="E85" s="1"/>
      <c r="F85" s="2" t="str">
        <f t="shared" si="18"/>
        <v>0</v>
      </c>
      <c r="G85" s="1"/>
      <c r="H85" s="2" t="str">
        <f t="shared" si="28"/>
        <v>0</v>
      </c>
      <c r="I85" s="1"/>
      <c r="J85" s="2" t="str">
        <f t="shared" si="29"/>
        <v>0</v>
      </c>
      <c r="K85" s="1"/>
      <c r="L85" s="2" t="str">
        <f t="shared" si="30"/>
        <v>0</v>
      </c>
      <c r="M85" s="1"/>
      <c r="N85" s="2" t="str">
        <f t="shared" si="22"/>
        <v>0</v>
      </c>
      <c r="O85" s="2">
        <f t="shared" si="31"/>
        <v>0</v>
      </c>
    </row>
    <row r="86" spans="1:15" hidden="1" x14ac:dyDescent="0.3">
      <c r="A86" s="1">
        <v>71</v>
      </c>
      <c r="B86" s="5"/>
      <c r="C86" s="5"/>
      <c r="D86" s="3"/>
      <c r="E86" s="1"/>
      <c r="F86" s="2" t="str">
        <f t="shared" si="18"/>
        <v>0</v>
      </c>
      <c r="G86" s="1"/>
      <c r="H86" s="2" t="str">
        <f t="shared" si="28"/>
        <v>0</v>
      </c>
      <c r="I86" s="1"/>
      <c r="J86" s="2" t="str">
        <f t="shared" si="29"/>
        <v>0</v>
      </c>
      <c r="K86" s="1"/>
      <c r="L86" s="2" t="str">
        <f t="shared" si="30"/>
        <v>0</v>
      </c>
      <c r="M86" s="1"/>
      <c r="N86" s="2" t="str">
        <f t="shared" si="22"/>
        <v>0</v>
      </c>
      <c r="O86" s="2">
        <f t="shared" si="31"/>
        <v>0</v>
      </c>
    </row>
    <row r="87" spans="1:15" x14ac:dyDescent="0.3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3">
      <c r="M89" s="6"/>
      <c r="N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</sheetData>
  <sortState ref="B5:O58">
    <sortCondition descending="1" ref="O5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8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M1" sqref="M1:N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27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>
        <v>1</v>
      </c>
      <c r="L5" s="2">
        <f t="shared" ref="L5:L10" si="3">IF(K5="","0",VLOOKUP(K5,Points,2))</f>
        <v>45</v>
      </c>
      <c r="M5" s="1"/>
      <c r="N5" s="2" t="str">
        <f t="shared" ref="N5:N10" si="4">IF(M5="","0",VLOOKUP(M5,Points,2))</f>
        <v>0</v>
      </c>
      <c r="O5" s="2">
        <f t="shared" ref="O5:O10" si="5">F5+H5+J5+L5+N5</f>
        <v>180</v>
      </c>
    </row>
    <row r="6" spans="1:15" x14ac:dyDescent="0.3">
      <c r="A6" s="1">
        <v>2</v>
      </c>
      <c r="B6" s="63" t="s">
        <v>78</v>
      </c>
      <c r="C6" s="64" t="s">
        <v>79</v>
      </c>
      <c r="D6" s="69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166</v>
      </c>
    </row>
    <row r="7" spans="1:15" x14ac:dyDescent="0.3">
      <c r="A7" s="1">
        <v>3</v>
      </c>
      <c r="B7" s="63" t="s">
        <v>80</v>
      </c>
      <c r="C7" s="64" t="s">
        <v>81</v>
      </c>
      <c r="D7" s="69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162</v>
      </c>
    </row>
    <row r="8" spans="1:15" x14ac:dyDescent="0.3">
      <c r="A8" s="1">
        <v>4</v>
      </c>
      <c r="B8" s="63" t="s">
        <v>857</v>
      </c>
      <c r="C8" s="64" t="s">
        <v>858</v>
      </c>
      <c r="D8" s="69" t="s">
        <v>170</v>
      </c>
      <c r="E8" s="1"/>
      <c r="F8" s="2" t="str">
        <f t="shared" si="0"/>
        <v>0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71" t="s">
        <v>82</v>
      </c>
      <c r="C9" s="72" t="s">
        <v>83</v>
      </c>
      <c r="D9" s="71" t="s">
        <v>84</v>
      </c>
      <c r="E9" s="1">
        <v>4</v>
      </c>
      <c r="F9" s="2">
        <f t="shared" si="0"/>
        <v>39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x14ac:dyDescent="0.3">
      <c r="A10" s="1">
        <v>6</v>
      </c>
      <c r="B10" s="71" t="s">
        <v>161</v>
      </c>
      <c r="C10" s="72" t="s">
        <v>859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71"/>
      <c r="C11" s="72"/>
      <c r="D11" s="71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52"/>
      <c r="C12" s="152"/>
      <c r="D12" s="66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5"/>
      <c r="C13" s="75"/>
      <c r="D13" s="69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5"/>
      <c r="C14" s="75"/>
      <c r="D14" s="69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92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92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view="pageBreakPreview" zoomScale="90" zoomScaleSheetLayoutView="90" zoomScalePageLayoutView="70" workbookViewId="0">
      <selection activeCell="Q10" sqref="Q1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923</v>
      </c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28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45991</v>
      </c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3" si="0">IF(E5="","0",VLOOKUP(E5,Points,2))</f>
        <v>45</v>
      </c>
      <c r="G5" s="1">
        <v>1</v>
      </c>
      <c r="H5" s="2">
        <f t="shared" ref="H5:H23" si="1">IF(G5="","0",VLOOKUP(G5,Points,2))</f>
        <v>45</v>
      </c>
      <c r="I5" s="1">
        <v>11</v>
      </c>
      <c r="J5" s="2">
        <f t="shared" ref="J5:J23" si="2">IF(I5="","0",VLOOKUP(I5,Points,2))</f>
        <v>32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167</v>
      </c>
    </row>
    <row r="6" spans="1:15" x14ac:dyDescent="0.3">
      <c r="A6" s="1">
        <v>2</v>
      </c>
      <c r="B6" s="157" t="s">
        <v>46</v>
      </c>
      <c r="C6" s="158" t="s">
        <v>47</v>
      </c>
      <c r="D6" s="65" t="s">
        <v>48</v>
      </c>
      <c r="E6" s="1">
        <v>5</v>
      </c>
      <c r="F6" s="2">
        <f t="shared" si="0"/>
        <v>38</v>
      </c>
      <c r="G6" s="1">
        <v>8</v>
      </c>
      <c r="H6" s="2">
        <f t="shared" si="1"/>
        <v>35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158</v>
      </c>
    </row>
    <row r="7" spans="1:15" x14ac:dyDescent="0.3">
      <c r="A7" s="1">
        <v>3</v>
      </c>
      <c r="B7" s="157" t="s">
        <v>37</v>
      </c>
      <c r="C7" s="158" t="s">
        <v>38</v>
      </c>
      <c r="D7" s="65" t="s">
        <v>39</v>
      </c>
      <c r="E7" s="1">
        <v>2</v>
      </c>
      <c r="F7" s="2">
        <f t="shared" si="0"/>
        <v>42</v>
      </c>
      <c r="G7" s="1">
        <v>5</v>
      </c>
      <c r="H7" s="2">
        <f t="shared" si="1"/>
        <v>38</v>
      </c>
      <c r="I7" s="1">
        <v>7</v>
      </c>
      <c r="J7" s="2">
        <f t="shared" si="2"/>
        <v>36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154</v>
      </c>
    </row>
    <row r="8" spans="1:15" x14ac:dyDescent="0.3">
      <c r="A8" s="1">
        <v>4</v>
      </c>
      <c r="B8" s="63" t="s">
        <v>40</v>
      </c>
      <c r="C8" s="64" t="s">
        <v>41</v>
      </c>
      <c r="D8" s="65" t="s">
        <v>42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>
        <v>5</v>
      </c>
      <c r="J8" s="2">
        <f t="shared" si="2"/>
        <v>38</v>
      </c>
      <c r="K8" s="1">
        <v>10</v>
      </c>
      <c r="L8" s="2">
        <f t="shared" si="3"/>
        <v>33</v>
      </c>
      <c r="M8" s="1"/>
      <c r="N8" s="2" t="str">
        <f t="shared" si="4"/>
        <v>0</v>
      </c>
      <c r="O8" s="2">
        <f t="shared" si="5"/>
        <v>150</v>
      </c>
    </row>
    <row r="9" spans="1:15" x14ac:dyDescent="0.3">
      <c r="A9" s="1">
        <v>5</v>
      </c>
      <c r="B9" s="63" t="s">
        <v>57</v>
      </c>
      <c r="C9" s="64" t="s">
        <v>58</v>
      </c>
      <c r="D9" s="65" t="s">
        <v>59</v>
      </c>
      <c r="E9" s="1">
        <v>9</v>
      </c>
      <c r="F9" s="2">
        <f t="shared" si="0"/>
        <v>34</v>
      </c>
      <c r="G9" s="1">
        <v>9</v>
      </c>
      <c r="H9" s="2">
        <f t="shared" si="1"/>
        <v>34</v>
      </c>
      <c r="I9" s="1">
        <v>2</v>
      </c>
      <c r="J9" s="2">
        <f t="shared" si="2"/>
        <v>42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146</v>
      </c>
    </row>
    <row r="10" spans="1:15" x14ac:dyDescent="0.3">
      <c r="A10" s="1">
        <v>6</v>
      </c>
      <c r="B10" s="63" t="s">
        <v>49</v>
      </c>
      <c r="C10" s="64" t="s">
        <v>68</v>
      </c>
      <c r="D10" s="65" t="s">
        <v>51</v>
      </c>
      <c r="E10" s="1">
        <v>13</v>
      </c>
      <c r="F10" s="2">
        <f t="shared" si="0"/>
        <v>30</v>
      </c>
      <c r="G10" s="1">
        <v>10</v>
      </c>
      <c r="H10" s="2">
        <f t="shared" si="1"/>
        <v>33</v>
      </c>
      <c r="I10" s="1">
        <v>8</v>
      </c>
      <c r="J10" s="2">
        <f t="shared" si="2"/>
        <v>35</v>
      </c>
      <c r="K10" s="1">
        <v>4</v>
      </c>
      <c r="L10" s="2">
        <f t="shared" si="3"/>
        <v>39</v>
      </c>
      <c r="M10" s="1"/>
      <c r="N10" s="2" t="str">
        <f t="shared" si="4"/>
        <v>0</v>
      </c>
      <c r="O10" s="2">
        <f t="shared" si="5"/>
        <v>137</v>
      </c>
    </row>
    <row r="11" spans="1:15" ht="15.75" customHeight="1" x14ac:dyDescent="0.3">
      <c r="A11" s="1">
        <v>7</v>
      </c>
      <c r="B11" s="63" t="s">
        <v>65</v>
      </c>
      <c r="C11" s="64" t="s">
        <v>66</v>
      </c>
      <c r="D11" s="65" t="s">
        <v>67</v>
      </c>
      <c r="E11" s="1">
        <v>12</v>
      </c>
      <c r="F11" s="2">
        <f t="shared" si="0"/>
        <v>31</v>
      </c>
      <c r="G11" s="1">
        <v>12</v>
      </c>
      <c r="H11" s="2">
        <f t="shared" si="1"/>
        <v>31</v>
      </c>
      <c r="I11" s="1">
        <v>4</v>
      </c>
      <c r="J11" s="2">
        <f t="shared" si="2"/>
        <v>39</v>
      </c>
      <c r="K11" s="1">
        <v>9</v>
      </c>
      <c r="L11" s="2">
        <f t="shared" si="3"/>
        <v>34</v>
      </c>
      <c r="M11" s="1"/>
      <c r="N11" s="2" t="str">
        <f t="shared" si="4"/>
        <v>0</v>
      </c>
      <c r="O11" s="2">
        <f t="shared" si="5"/>
        <v>135</v>
      </c>
    </row>
    <row r="12" spans="1:15" ht="15.75" customHeight="1" x14ac:dyDescent="0.3">
      <c r="A12" s="1">
        <v>8</v>
      </c>
      <c r="B12" s="63" t="s">
        <v>921</v>
      </c>
      <c r="C12" s="64" t="s">
        <v>922</v>
      </c>
      <c r="D12" s="65" t="s">
        <v>134</v>
      </c>
      <c r="E12" s="1"/>
      <c r="F12" s="2" t="str">
        <f t="shared" si="0"/>
        <v>0</v>
      </c>
      <c r="G12" s="1">
        <v>2</v>
      </c>
      <c r="H12" s="2">
        <f t="shared" si="1"/>
        <v>42</v>
      </c>
      <c r="I12" s="1">
        <v>3</v>
      </c>
      <c r="J12" s="2">
        <f t="shared" si="2"/>
        <v>40</v>
      </c>
      <c r="K12" s="1">
        <v>2</v>
      </c>
      <c r="L12" s="2">
        <f t="shared" si="3"/>
        <v>42</v>
      </c>
      <c r="M12" s="1"/>
      <c r="N12" s="2" t="str">
        <f t="shared" si="4"/>
        <v>0</v>
      </c>
      <c r="O12" s="2">
        <f t="shared" si="5"/>
        <v>124</v>
      </c>
    </row>
    <row r="13" spans="1:15" ht="15" customHeight="1" x14ac:dyDescent="0.3">
      <c r="A13" s="1">
        <v>9</v>
      </c>
      <c r="B13" s="157" t="s">
        <v>63</v>
      </c>
      <c r="C13" s="158" t="s">
        <v>64</v>
      </c>
      <c r="D13" s="65" t="s">
        <v>42</v>
      </c>
      <c r="E13" s="1">
        <v>11</v>
      </c>
      <c r="F13" s="2">
        <f t="shared" si="0"/>
        <v>32</v>
      </c>
      <c r="G13" s="1">
        <v>13</v>
      </c>
      <c r="H13" s="2">
        <f t="shared" si="1"/>
        <v>30</v>
      </c>
      <c r="I13" s="1">
        <v>14</v>
      </c>
      <c r="J13" s="2">
        <f t="shared" si="2"/>
        <v>29</v>
      </c>
      <c r="K13" s="1">
        <v>12</v>
      </c>
      <c r="L13" s="2">
        <f t="shared" si="3"/>
        <v>31</v>
      </c>
      <c r="M13" s="1"/>
      <c r="N13" s="2" t="str">
        <f t="shared" si="4"/>
        <v>0</v>
      </c>
      <c r="O13" s="2">
        <f t="shared" si="5"/>
        <v>122</v>
      </c>
    </row>
    <row r="14" spans="1:15" ht="15" customHeight="1" x14ac:dyDescent="0.3">
      <c r="A14" s="1">
        <v>10</v>
      </c>
      <c r="B14" s="157" t="s">
        <v>69</v>
      </c>
      <c r="C14" s="158" t="s">
        <v>70</v>
      </c>
      <c r="D14" s="65" t="s">
        <v>42</v>
      </c>
      <c r="E14" s="1">
        <v>14</v>
      </c>
      <c r="F14" s="2">
        <f t="shared" si="0"/>
        <v>29</v>
      </c>
      <c r="G14" s="1">
        <v>14</v>
      </c>
      <c r="H14" s="2">
        <f t="shared" si="1"/>
        <v>29</v>
      </c>
      <c r="I14" s="1">
        <v>12</v>
      </c>
      <c r="J14" s="2">
        <f t="shared" si="2"/>
        <v>31</v>
      </c>
      <c r="K14" s="1">
        <v>13</v>
      </c>
      <c r="L14" s="2">
        <f t="shared" si="3"/>
        <v>30</v>
      </c>
      <c r="M14" s="1"/>
      <c r="N14" s="2" t="str">
        <f t="shared" si="4"/>
        <v>0</v>
      </c>
      <c r="O14" s="2">
        <f t="shared" si="5"/>
        <v>119</v>
      </c>
    </row>
    <row r="15" spans="1:15" ht="15" customHeight="1" x14ac:dyDescent="0.3">
      <c r="A15" s="1">
        <v>11</v>
      </c>
      <c r="B15" s="66" t="s">
        <v>49</v>
      </c>
      <c r="C15" s="67" t="s">
        <v>50</v>
      </c>
      <c r="D15" s="68" t="s">
        <v>51</v>
      </c>
      <c r="E15" s="1">
        <v>6</v>
      </c>
      <c r="F15" s="2">
        <f t="shared" si="0"/>
        <v>37</v>
      </c>
      <c r="G15" s="1">
        <v>3</v>
      </c>
      <c r="H15" s="2">
        <f t="shared" si="1"/>
        <v>40</v>
      </c>
      <c r="I15" s="1"/>
      <c r="J15" s="2" t="str">
        <f t="shared" si="2"/>
        <v>0</v>
      </c>
      <c r="K15" s="1">
        <v>6</v>
      </c>
      <c r="L15" s="2">
        <f t="shared" si="3"/>
        <v>37</v>
      </c>
      <c r="M15" s="1"/>
      <c r="N15" s="2" t="str">
        <f t="shared" si="4"/>
        <v>0</v>
      </c>
      <c r="O15" s="2">
        <f t="shared" si="5"/>
        <v>114</v>
      </c>
    </row>
    <row r="16" spans="1:15" ht="15" customHeight="1" x14ac:dyDescent="0.3">
      <c r="A16" s="1">
        <v>12</v>
      </c>
      <c r="B16" s="159" t="s">
        <v>73</v>
      </c>
      <c r="C16" s="160" t="s">
        <v>74</v>
      </c>
      <c r="D16" s="68" t="s">
        <v>75</v>
      </c>
      <c r="E16" s="1">
        <v>16</v>
      </c>
      <c r="F16" s="2">
        <f t="shared" si="0"/>
        <v>27</v>
      </c>
      <c r="G16" s="1">
        <v>16</v>
      </c>
      <c r="H16" s="2">
        <f t="shared" si="1"/>
        <v>27</v>
      </c>
      <c r="I16" s="1">
        <v>16</v>
      </c>
      <c r="J16" s="2">
        <f t="shared" si="2"/>
        <v>27</v>
      </c>
      <c r="K16" s="1">
        <v>14</v>
      </c>
      <c r="L16" s="2">
        <f t="shared" si="3"/>
        <v>29</v>
      </c>
      <c r="M16" s="1"/>
      <c r="N16" s="2" t="str">
        <f t="shared" si="4"/>
        <v>0</v>
      </c>
      <c r="O16" s="2">
        <f t="shared" si="5"/>
        <v>110</v>
      </c>
    </row>
    <row r="17" spans="1:15" ht="15" customHeight="1" x14ac:dyDescent="0.3">
      <c r="A17" s="1">
        <v>13</v>
      </c>
      <c r="B17" s="63" t="s">
        <v>52</v>
      </c>
      <c r="C17" s="64" t="s">
        <v>53</v>
      </c>
      <c r="D17" s="65" t="s">
        <v>54</v>
      </c>
      <c r="E17" s="1">
        <v>7</v>
      </c>
      <c r="F17" s="2">
        <f t="shared" si="0"/>
        <v>36</v>
      </c>
      <c r="G17" s="1">
        <v>6</v>
      </c>
      <c r="H17" s="2">
        <f t="shared" si="1"/>
        <v>37</v>
      </c>
      <c r="I17" s="1">
        <v>9</v>
      </c>
      <c r="J17" s="2">
        <f t="shared" si="2"/>
        <v>34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107</v>
      </c>
    </row>
    <row r="18" spans="1:15" x14ac:dyDescent="0.3">
      <c r="A18" s="1">
        <v>14</v>
      </c>
      <c r="B18" s="176" t="s">
        <v>43</v>
      </c>
      <c r="C18" s="176" t="s">
        <v>44</v>
      </c>
      <c r="D18" s="68" t="s">
        <v>45</v>
      </c>
      <c r="E18" s="1">
        <v>4</v>
      </c>
      <c r="F18" s="2">
        <f t="shared" si="0"/>
        <v>39</v>
      </c>
      <c r="G18" s="1">
        <v>7</v>
      </c>
      <c r="H18" s="2">
        <f t="shared" si="1"/>
        <v>36</v>
      </c>
      <c r="I18" s="1">
        <v>13</v>
      </c>
      <c r="J18" s="2">
        <f t="shared" si="2"/>
        <v>30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105</v>
      </c>
    </row>
    <row r="19" spans="1:15" x14ac:dyDescent="0.3">
      <c r="A19" s="1">
        <v>15</v>
      </c>
      <c r="B19" s="152" t="s">
        <v>55</v>
      </c>
      <c r="C19" s="152" t="s">
        <v>56</v>
      </c>
      <c r="D19" s="68" t="s">
        <v>51</v>
      </c>
      <c r="E19" s="1">
        <v>8</v>
      </c>
      <c r="F19" s="2">
        <f t="shared" si="0"/>
        <v>35</v>
      </c>
      <c r="G19" s="1">
        <v>15</v>
      </c>
      <c r="H19" s="2">
        <f t="shared" si="1"/>
        <v>28</v>
      </c>
      <c r="I19" s="1"/>
      <c r="J19" s="2" t="str">
        <f t="shared" si="2"/>
        <v>0</v>
      </c>
      <c r="K19" s="1">
        <v>11</v>
      </c>
      <c r="L19" s="2">
        <f t="shared" si="3"/>
        <v>32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135" t="s">
        <v>947</v>
      </c>
      <c r="C20" s="135" t="s">
        <v>103</v>
      </c>
      <c r="D20" s="137" t="s">
        <v>172</v>
      </c>
      <c r="E20" s="1"/>
      <c r="F20" s="2" t="str">
        <f t="shared" si="0"/>
        <v>0</v>
      </c>
      <c r="G20" s="33"/>
      <c r="H20" s="2" t="str">
        <f t="shared" si="1"/>
        <v>0</v>
      </c>
      <c r="I20" s="33">
        <v>10</v>
      </c>
      <c r="J20" s="2">
        <f t="shared" si="2"/>
        <v>33</v>
      </c>
      <c r="K20" s="33">
        <v>8</v>
      </c>
      <c r="L20" s="2">
        <f t="shared" si="3"/>
        <v>35</v>
      </c>
      <c r="M20" s="33"/>
      <c r="N20" s="2" t="str">
        <f t="shared" si="4"/>
        <v>0</v>
      </c>
      <c r="O20" s="2">
        <f t="shared" si="5"/>
        <v>68</v>
      </c>
    </row>
    <row r="21" spans="1:15" x14ac:dyDescent="0.3">
      <c r="A21" s="1">
        <v>17</v>
      </c>
      <c r="B21" s="135" t="s">
        <v>60</v>
      </c>
      <c r="C21" s="135" t="s">
        <v>61</v>
      </c>
      <c r="D21" s="137" t="s">
        <v>62</v>
      </c>
      <c r="E21" s="33">
        <v>10</v>
      </c>
      <c r="F21" s="2">
        <f t="shared" si="0"/>
        <v>33</v>
      </c>
      <c r="G21" s="33">
        <v>11</v>
      </c>
      <c r="H21" s="2">
        <f t="shared" si="1"/>
        <v>32</v>
      </c>
      <c r="I21" s="33"/>
      <c r="J21" s="2" t="str">
        <f t="shared" si="2"/>
        <v>0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65</v>
      </c>
    </row>
    <row r="22" spans="1:15" x14ac:dyDescent="0.3">
      <c r="A22" s="1">
        <v>18</v>
      </c>
      <c r="B22" s="135" t="s">
        <v>71</v>
      </c>
      <c r="C22" s="135" t="s">
        <v>72</v>
      </c>
      <c r="D22" s="137" t="s">
        <v>42</v>
      </c>
      <c r="E22" s="33">
        <v>15</v>
      </c>
      <c r="F22" s="2">
        <f t="shared" si="0"/>
        <v>28</v>
      </c>
      <c r="G22" s="33"/>
      <c r="H22" s="2" t="str">
        <f t="shared" si="1"/>
        <v>0</v>
      </c>
      <c r="I22" s="33">
        <v>15</v>
      </c>
      <c r="J22" s="2">
        <f t="shared" si="2"/>
        <v>28</v>
      </c>
      <c r="K22" s="33"/>
      <c r="L22" s="2" t="str">
        <f t="shared" si="3"/>
        <v>0</v>
      </c>
      <c r="M22" s="33"/>
      <c r="N22" s="2" t="str">
        <f t="shared" si="4"/>
        <v>0</v>
      </c>
      <c r="O22" s="2">
        <f t="shared" si="5"/>
        <v>56</v>
      </c>
    </row>
    <row r="23" spans="1:15" x14ac:dyDescent="0.3">
      <c r="A23" s="1">
        <v>19</v>
      </c>
      <c r="B23" s="136" t="s">
        <v>945</v>
      </c>
      <c r="C23" s="136" t="s">
        <v>946</v>
      </c>
      <c r="D23" s="138" t="s">
        <v>67</v>
      </c>
      <c r="E23" s="33"/>
      <c r="F23" s="2" t="str">
        <f t="shared" si="0"/>
        <v>0</v>
      </c>
      <c r="G23" s="33"/>
      <c r="H23" s="2" t="str">
        <f t="shared" si="1"/>
        <v>0</v>
      </c>
      <c r="I23" s="33">
        <v>6</v>
      </c>
      <c r="J23" s="2">
        <f t="shared" si="2"/>
        <v>37</v>
      </c>
      <c r="K23" s="33"/>
      <c r="L23" s="2" t="str">
        <f t="shared" si="3"/>
        <v>0</v>
      </c>
      <c r="M23" s="33"/>
      <c r="N23" s="2" t="str">
        <f t="shared" si="4"/>
        <v>0</v>
      </c>
      <c r="O23" s="2">
        <f t="shared" si="5"/>
        <v>37</v>
      </c>
    </row>
    <row r="24" spans="1:15" x14ac:dyDescent="0.3">
      <c r="A24" s="1">
        <v>20</v>
      </c>
      <c r="B24" s="135"/>
      <c r="C24" s="135"/>
      <c r="D24" s="137"/>
      <c r="E24" s="33"/>
      <c r="F24" s="2" t="str">
        <f t="shared" ref="F24:F26" si="6">IF(E24="","0",VLOOKUP(E24,Points,2))</f>
        <v>0</v>
      </c>
      <c r="G24" s="33"/>
      <c r="H24" s="2" t="str">
        <f t="shared" ref="H24:H26" si="7">IF(G24="","0",VLOOKUP(G24,Points,2))</f>
        <v>0</v>
      </c>
      <c r="I24" s="33"/>
      <c r="J24" s="2" t="str">
        <f t="shared" ref="J24:J26" si="8">IF(I24="","0",VLOOKUP(I24,Points,2))</f>
        <v>0</v>
      </c>
      <c r="K24" s="33"/>
      <c r="L24" s="2" t="str">
        <f t="shared" ref="L24:L26" si="9">IF(K24="","0",VLOOKUP(K24,Points,2))</f>
        <v>0</v>
      </c>
      <c r="M24" s="33"/>
      <c r="N24" s="2" t="str">
        <f t="shared" ref="N24:N27" si="10">IF(M24="","0",VLOOKUP(M24,Points,2))</f>
        <v>0</v>
      </c>
      <c r="O24" s="2">
        <f t="shared" ref="O24:O27" si="11">F24+H24+J24+L24+N24</f>
        <v>0</v>
      </c>
    </row>
    <row r="25" spans="1:15" x14ac:dyDescent="0.3">
      <c r="A25" s="33">
        <v>21</v>
      </c>
      <c r="B25" s="136"/>
      <c r="C25" s="136"/>
      <c r="D25" s="138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x14ac:dyDescent="0.3">
      <c r="A26" s="33">
        <v>22</v>
      </c>
      <c r="B26" s="135"/>
      <c r="C26" s="135"/>
      <c r="D26" s="137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x14ac:dyDescent="0.3">
      <c r="A27" s="1">
        <v>23</v>
      </c>
      <c r="B27" s="152"/>
      <c r="C27" s="152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5:O23">
    <sortCondition descending="1" ref="O5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zoomScale="90" zoomScaleSheetLayoutView="90" zoomScalePageLayoutView="60" workbookViewId="0">
      <selection activeCell="S5" sqref="S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15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98" t="s">
        <v>446</v>
      </c>
      <c r="C5" s="96" t="s">
        <v>447</v>
      </c>
      <c r="D5" s="97" t="s">
        <v>90</v>
      </c>
      <c r="E5" s="22">
        <v>1</v>
      </c>
      <c r="F5" s="2">
        <f t="shared" ref="F5:F34" si="0">IF(E5="","0",VLOOKUP(E5,Points,2))</f>
        <v>45</v>
      </c>
      <c r="G5" s="1">
        <v>2</v>
      </c>
      <c r="H5" s="2">
        <f t="shared" ref="H5:H34" si="1">IF(G5="","0",VLOOKUP(G5,Points,2))</f>
        <v>42</v>
      </c>
      <c r="I5" s="1"/>
      <c r="J5" s="2" t="str">
        <f t="shared" ref="J5:J34" si="2">IF(I5="","0",VLOOKUP(I5,Points,2))</f>
        <v>0</v>
      </c>
      <c r="K5" s="1">
        <v>4</v>
      </c>
      <c r="L5" s="2">
        <f t="shared" ref="L5:L34" si="3">IF(K5="","0",VLOOKUP(K5,Points,2))</f>
        <v>39</v>
      </c>
      <c r="M5" s="1"/>
      <c r="N5" s="2" t="str">
        <f t="shared" ref="N5:N34" si="4">IF(M5="","0",VLOOKUP(M5,Points,2))</f>
        <v>0</v>
      </c>
      <c r="O5" s="2">
        <f t="shared" ref="O5:O34" si="5">F5+H5+J5+L5+N5</f>
        <v>126</v>
      </c>
    </row>
    <row r="6" spans="1:15" x14ac:dyDescent="0.3">
      <c r="A6" s="1">
        <v>2</v>
      </c>
      <c r="B6" s="98" t="s">
        <v>467</v>
      </c>
      <c r="C6" s="96" t="s">
        <v>468</v>
      </c>
      <c r="D6" s="97" t="s">
        <v>90</v>
      </c>
      <c r="E6" s="22">
        <v>11</v>
      </c>
      <c r="F6" s="2">
        <f t="shared" si="0"/>
        <v>32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1</v>
      </c>
      <c r="L6" s="2">
        <f t="shared" si="3"/>
        <v>45</v>
      </c>
      <c r="M6" s="1"/>
      <c r="N6" s="2" t="str">
        <f t="shared" si="4"/>
        <v>0</v>
      </c>
      <c r="O6" s="2">
        <f t="shared" si="5"/>
        <v>117</v>
      </c>
    </row>
    <row r="7" spans="1:15" x14ac:dyDescent="0.3">
      <c r="A7" s="1">
        <v>3</v>
      </c>
      <c r="B7" s="98" t="s">
        <v>451</v>
      </c>
      <c r="C7" s="96" t="s">
        <v>452</v>
      </c>
      <c r="D7" s="97" t="s">
        <v>453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>
        <v>9</v>
      </c>
      <c r="L7" s="2">
        <f t="shared" si="3"/>
        <v>34</v>
      </c>
      <c r="M7" s="1"/>
      <c r="N7" s="2" t="str">
        <f t="shared" si="4"/>
        <v>0</v>
      </c>
      <c r="O7" s="2">
        <f t="shared" si="5"/>
        <v>107</v>
      </c>
    </row>
    <row r="8" spans="1:15" x14ac:dyDescent="0.3">
      <c r="A8" s="1">
        <v>4</v>
      </c>
      <c r="B8" s="98" t="s">
        <v>454</v>
      </c>
      <c r="C8" s="96" t="s">
        <v>455</v>
      </c>
      <c r="D8" s="97" t="s">
        <v>289</v>
      </c>
      <c r="E8" s="22">
        <v>5</v>
      </c>
      <c r="F8" s="2">
        <f t="shared" si="0"/>
        <v>38</v>
      </c>
      <c r="G8" s="1">
        <v>14</v>
      </c>
      <c r="H8" s="2">
        <f t="shared" si="1"/>
        <v>29</v>
      </c>
      <c r="I8" s="1"/>
      <c r="J8" s="2" t="str">
        <f t="shared" si="2"/>
        <v>0</v>
      </c>
      <c r="K8" s="1">
        <v>5</v>
      </c>
      <c r="L8" s="2">
        <f t="shared" si="3"/>
        <v>38</v>
      </c>
      <c r="M8" s="1"/>
      <c r="N8" s="2" t="str">
        <f t="shared" si="4"/>
        <v>0</v>
      </c>
      <c r="O8" s="2">
        <f t="shared" si="5"/>
        <v>105</v>
      </c>
    </row>
    <row r="9" spans="1:15" x14ac:dyDescent="0.3">
      <c r="A9" s="1">
        <v>5</v>
      </c>
      <c r="B9" s="98" t="s">
        <v>448</v>
      </c>
      <c r="C9" s="96" t="s">
        <v>430</v>
      </c>
      <c r="D9" s="97" t="s">
        <v>62</v>
      </c>
      <c r="E9" s="22">
        <v>2</v>
      </c>
      <c r="F9" s="2">
        <f t="shared" si="0"/>
        <v>42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81</v>
      </c>
    </row>
    <row r="10" spans="1:15" x14ac:dyDescent="0.3">
      <c r="A10" s="1">
        <v>6</v>
      </c>
      <c r="B10" s="98" t="s">
        <v>769</v>
      </c>
      <c r="C10" s="96" t="s">
        <v>574</v>
      </c>
      <c r="D10" s="97" t="s">
        <v>75</v>
      </c>
      <c r="E10" s="22"/>
      <c r="F10" s="2" t="str">
        <f t="shared" si="0"/>
        <v>0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80</v>
      </c>
    </row>
    <row r="11" spans="1:15" x14ac:dyDescent="0.3">
      <c r="A11" s="1">
        <v>7</v>
      </c>
      <c r="B11" s="98" t="s">
        <v>775</v>
      </c>
      <c r="C11" s="96" t="s">
        <v>716</v>
      </c>
      <c r="D11" s="97" t="s">
        <v>48</v>
      </c>
      <c r="E11" s="22"/>
      <c r="F11" s="2" t="str">
        <f t="shared" si="0"/>
        <v>0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>
        <v>3</v>
      </c>
      <c r="L11" s="2">
        <f t="shared" si="3"/>
        <v>40</v>
      </c>
      <c r="M11" s="1"/>
      <c r="N11" s="2" t="str">
        <f t="shared" si="4"/>
        <v>0</v>
      </c>
      <c r="O11" s="2">
        <f t="shared" si="5"/>
        <v>71</v>
      </c>
    </row>
    <row r="12" spans="1:15" x14ac:dyDescent="0.3">
      <c r="A12" s="1">
        <v>8</v>
      </c>
      <c r="B12" s="98" t="s">
        <v>458</v>
      </c>
      <c r="C12" s="96" t="s">
        <v>459</v>
      </c>
      <c r="D12" s="97" t="s">
        <v>460</v>
      </c>
      <c r="E12" s="22">
        <v>7</v>
      </c>
      <c r="F12" s="2">
        <f t="shared" si="0"/>
        <v>36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69</v>
      </c>
    </row>
    <row r="13" spans="1:15" x14ac:dyDescent="0.3">
      <c r="A13" s="1">
        <v>9</v>
      </c>
      <c r="B13" s="98" t="s">
        <v>397</v>
      </c>
      <c r="C13" s="96" t="s">
        <v>231</v>
      </c>
      <c r="D13" s="97" t="s">
        <v>259</v>
      </c>
      <c r="E13" s="22">
        <v>12</v>
      </c>
      <c r="F13" s="2">
        <f t="shared" si="0"/>
        <v>31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99" t="s">
        <v>461</v>
      </c>
      <c r="C14" s="99" t="s">
        <v>462</v>
      </c>
      <c r="D14" s="97" t="s">
        <v>75</v>
      </c>
      <c r="E14" s="22">
        <v>8</v>
      </c>
      <c r="F14" s="2">
        <f t="shared" si="0"/>
        <v>35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83" t="s">
        <v>449</v>
      </c>
      <c r="C15" s="96" t="s">
        <v>450</v>
      </c>
      <c r="D15" s="97" t="s">
        <v>45</v>
      </c>
      <c r="E15" s="22">
        <v>3</v>
      </c>
      <c r="F15" s="2">
        <f t="shared" si="0"/>
        <v>40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8" t="s">
        <v>470</v>
      </c>
      <c r="C16" s="96" t="s">
        <v>317</v>
      </c>
      <c r="D16" s="97" t="s">
        <v>289</v>
      </c>
      <c r="E16" s="22">
        <v>14</v>
      </c>
      <c r="F16" s="2">
        <f t="shared" si="0"/>
        <v>29</v>
      </c>
      <c r="G16" s="1"/>
      <c r="H16" s="2" t="str">
        <f t="shared" si="1"/>
        <v>0</v>
      </c>
      <c r="I16" s="1"/>
      <c r="J16" s="2" t="str">
        <f t="shared" si="2"/>
        <v>0</v>
      </c>
      <c r="K16" s="1">
        <v>7</v>
      </c>
      <c r="L16" s="2">
        <f t="shared" si="3"/>
        <v>36</v>
      </c>
      <c r="M16" s="1"/>
      <c r="N16" s="2" t="str">
        <f t="shared" si="4"/>
        <v>0</v>
      </c>
      <c r="O16" s="2">
        <f t="shared" si="5"/>
        <v>65</v>
      </c>
    </row>
    <row r="17" spans="1:15" x14ac:dyDescent="0.3">
      <c r="A17" s="1">
        <v>13</v>
      </c>
      <c r="B17" s="98" t="s">
        <v>471</v>
      </c>
      <c r="C17" s="96" t="s">
        <v>472</v>
      </c>
      <c r="D17" s="97" t="s">
        <v>54</v>
      </c>
      <c r="E17" s="22">
        <v>15</v>
      </c>
      <c r="F17" s="2">
        <f t="shared" si="0"/>
        <v>28</v>
      </c>
      <c r="G17" s="1">
        <v>16</v>
      </c>
      <c r="H17" s="2">
        <f t="shared" si="1"/>
        <v>27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55</v>
      </c>
    </row>
    <row r="18" spans="1:15" x14ac:dyDescent="0.3">
      <c r="A18" s="1">
        <v>14</v>
      </c>
      <c r="B18" s="98" t="s">
        <v>351</v>
      </c>
      <c r="C18" s="96" t="s">
        <v>476</v>
      </c>
      <c r="D18" s="97" t="s">
        <v>48</v>
      </c>
      <c r="E18" s="22">
        <v>17</v>
      </c>
      <c r="F18" s="2">
        <f t="shared" si="0"/>
        <v>26</v>
      </c>
      <c r="G18" s="1">
        <v>15</v>
      </c>
      <c r="H18" s="2">
        <f t="shared" si="1"/>
        <v>28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54</v>
      </c>
    </row>
    <row r="19" spans="1:15" x14ac:dyDescent="0.3">
      <c r="A19" s="1">
        <v>15</v>
      </c>
      <c r="B19" s="99" t="s">
        <v>766</v>
      </c>
      <c r="C19" s="99" t="s">
        <v>767</v>
      </c>
      <c r="D19" s="100" t="s">
        <v>768</v>
      </c>
      <c r="E19" s="22"/>
      <c r="F19" s="2" t="str">
        <f t="shared" si="0"/>
        <v>0</v>
      </c>
      <c r="G19" s="1">
        <v>1</v>
      </c>
      <c r="H19" s="2">
        <f t="shared" si="1"/>
        <v>45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x14ac:dyDescent="0.3">
      <c r="A20" s="1">
        <v>16</v>
      </c>
      <c r="B20" s="99" t="s">
        <v>994</v>
      </c>
      <c r="C20" s="99" t="s">
        <v>995</v>
      </c>
      <c r="D20" s="100" t="s">
        <v>170</v>
      </c>
      <c r="E20" s="22"/>
      <c r="F20" s="2" t="str">
        <f t="shared" si="0"/>
        <v>0</v>
      </c>
      <c r="G20" s="1"/>
      <c r="H20" s="2" t="str">
        <f t="shared" si="1"/>
        <v>0</v>
      </c>
      <c r="I20" s="1"/>
      <c r="J20" s="2" t="str">
        <f t="shared" si="2"/>
        <v>0</v>
      </c>
      <c r="K20" s="1">
        <v>6</v>
      </c>
      <c r="L20" s="2">
        <f t="shared" si="3"/>
        <v>37</v>
      </c>
      <c r="M20" s="1"/>
      <c r="N20" s="2" t="str">
        <f t="shared" si="4"/>
        <v>0</v>
      </c>
      <c r="O20" s="2">
        <f t="shared" si="5"/>
        <v>37</v>
      </c>
    </row>
    <row r="21" spans="1:15" x14ac:dyDescent="0.3">
      <c r="A21" s="22">
        <v>17</v>
      </c>
      <c r="B21" s="99" t="s">
        <v>456</v>
      </c>
      <c r="C21" s="99" t="s">
        <v>457</v>
      </c>
      <c r="D21" s="100" t="s">
        <v>75</v>
      </c>
      <c r="E21" s="22">
        <v>6</v>
      </c>
      <c r="F21" s="2">
        <f t="shared" si="0"/>
        <v>37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37</v>
      </c>
    </row>
    <row r="22" spans="1:15" x14ac:dyDescent="0.3">
      <c r="A22" s="22">
        <v>18</v>
      </c>
      <c r="B22" s="99" t="s">
        <v>770</v>
      </c>
      <c r="C22" s="99" t="s">
        <v>771</v>
      </c>
      <c r="D22" s="100" t="s">
        <v>772</v>
      </c>
      <c r="E22" s="22"/>
      <c r="F22" s="2" t="str">
        <f t="shared" si="0"/>
        <v>0</v>
      </c>
      <c r="G22" s="22">
        <v>7</v>
      </c>
      <c r="H22" s="2">
        <f t="shared" si="1"/>
        <v>36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36</v>
      </c>
    </row>
    <row r="23" spans="1:15" x14ac:dyDescent="0.3">
      <c r="A23" s="22">
        <v>19</v>
      </c>
      <c r="B23" s="99" t="s">
        <v>996</v>
      </c>
      <c r="C23" s="99" t="s">
        <v>121</v>
      </c>
      <c r="D23" s="97" t="s">
        <v>997</v>
      </c>
      <c r="E23" s="22"/>
      <c r="F23" s="2" t="str">
        <f t="shared" si="0"/>
        <v>0</v>
      </c>
      <c r="G23" s="22"/>
      <c r="H23" s="2" t="str">
        <f t="shared" si="1"/>
        <v>0</v>
      </c>
      <c r="I23" s="22"/>
      <c r="J23" s="2" t="str">
        <f t="shared" si="2"/>
        <v>0</v>
      </c>
      <c r="K23" s="22">
        <v>8</v>
      </c>
      <c r="L23" s="2">
        <f t="shared" si="3"/>
        <v>35</v>
      </c>
      <c r="M23" s="22"/>
      <c r="N23" s="2" t="str">
        <f t="shared" si="4"/>
        <v>0</v>
      </c>
      <c r="O23" s="2">
        <f t="shared" si="5"/>
        <v>35</v>
      </c>
    </row>
    <row r="24" spans="1:15" x14ac:dyDescent="0.3">
      <c r="A24" s="22">
        <v>20</v>
      </c>
      <c r="B24" s="99" t="s">
        <v>773</v>
      </c>
      <c r="C24" s="99" t="s">
        <v>774</v>
      </c>
      <c r="D24" s="97" t="s">
        <v>486</v>
      </c>
      <c r="E24" s="22"/>
      <c r="F24" s="2" t="str">
        <f t="shared" si="0"/>
        <v>0</v>
      </c>
      <c r="G24" s="22">
        <v>8</v>
      </c>
      <c r="H24" s="2">
        <f t="shared" si="1"/>
        <v>35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35</v>
      </c>
    </row>
    <row r="25" spans="1:15" x14ac:dyDescent="0.3">
      <c r="A25" s="22">
        <v>21</v>
      </c>
      <c r="B25" s="99" t="s">
        <v>463</v>
      </c>
      <c r="C25" s="99" t="s">
        <v>464</v>
      </c>
      <c r="D25" s="97" t="s">
        <v>465</v>
      </c>
      <c r="E25" s="22">
        <v>9</v>
      </c>
      <c r="F25" s="2">
        <f t="shared" si="0"/>
        <v>34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34</v>
      </c>
    </row>
    <row r="26" spans="1:15" x14ac:dyDescent="0.3">
      <c r="A26" s="22">
        <v>22</v>
      </c>
      <c r="B26" s="99" t="s">
        <v>309</v>
      </c>
      <c r="C26" s="99" t="s">
        <v>329</v>
      </c>
      <c r="D26" s="97" t="s">
        <v>993</v>
      </c>
      <c r="E26" s="22"/>
      <c r="F26" s="2" t="str">
        <f t="shared" si="0"/>
        <v>0</v>
      </c>
      <c r="G26" s="22"/>
      <c r="H26" s="2" t="str">
        <f t="shared" si="1"/>
        <v>0</v>
      </c>
      <c r="I26" s="22"/>
      <c r="J26" s="2" t="str">
        <f t="shared" si="2"/>
        <v>0</v>
      </c>
      <c r="K26" s="22">
        <v>10</v>
      </c>
      <c r="L26" s="2">
        <f t="shared" si="3"/>
        <v>33</v>
      </c>
      <c r="M26" s="22"/>
      <c r="N26" s="2" t="str">
        <f t="shared" si="4"/>
        <v>0</v>
      </c>
      <c r="O26" s="2">
        <f t="shared" si="5"/>
        <v>33</v>
      </c>
    </row>
    <row r="27" spans="1:15" x14ac:dyDescent="0.3">
      <c r="A27" s="22">
        <v>23</v>
      </c>
      <c r="B27" s="99" t="s">
        <v>466</v>
      </c>
      <c r="C27" s="99" t="s">
        <v>50</v>
      </c>
      <c r="D27" s="97" t="s">
        <v>289</v>
      </c>
      <c r="E27" s="22">
        <v>10</v>
      </c>
      <c r="F27" s="2">
        <f t="shared" si="0"/>
        <v>33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33</v>
      </c>
    </row>
    <row r="28" spans="1:15" x14ac:dyDescent="0.3">
      <c r="A28" s="22">
        <v>24</v>
      </c>
      <c r="B28" s="99" t="s">
        <v>776</v>
      </c>
      <c r="C28" s="99" t="s">
        <v>777</v>
      </c>
      <c r="D28" s="97" t="s">
        <v>75</v>
      </c>
      <c r="E28" s="22"/>
      <c r="F28" s="2" t="str">
        <f t="shared" si="0"/>
        <v>0</v>
      </c>
      <c r="G28" s="22">
        <v>13</v>
      </c>
      <c r="H28" s="2">
        <f t="shared" si="1"/>
        <v>30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30</v>
      </c>
    </row>
    <row r="29" spans="1:15" x14ac:dyDescent="0.3">
      <c r="A29" s="22">
        <v>25</v>
      </c>
      <c r="B29" s="99" t="s">
        <v>469</v>
      </c>
      <c r="C29" s="99" t="s">
        <v>231</v>
      </c>
      <c r="D29" s="129" t="s">
        <v>45</v>
      </c>
      <c r="E29" s="33">
        <v>13</v>
      </c>
      <c r="F29" s="2">
        <f t="shared" si="0"/>
        <v>30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30</v>
      </c>
    </row>
    <row r="30" spans="1:15" x14ac:dyDescent="0.3">
      <c r="A30" s="22">
        <v>26</v>
      </c>
      <c r="B30" s="99" t="s">
        <v>473</v>
      </c>
      <c r="C30" s="99" t="s">
        <v>474</v>
      </c>
      <c r="D30" s="100" t="s">
        <v>475</v>
      </c>
      <c r="E30" s="1">
        <v>16</v>
      </c>
      <c r="F30" s="2">
        <f t="shared" si="0"/>
        <v>27</v>
      </c>
      <c r="G30" s="1"/>
      <c r="H30" s="2" t="str">
        <f t="shared" si="1"/>
        <v>0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27</v>
      </c>
    </row>
    <row r="31" spans="1:15" x14ac:dyDescent="0.3">
      <c r="A31" s="22">
        <v>27</v>
      </c>
      <c r="B31" s="99" t="s">
        <v>778</v>
      </c>
      <c r="C31" s="99" t="s">
        <v>125</v>
      </c>
      <c r="D31" s="100" t="s">
        <v>779</v>
      </c>
      <c r="E31" s="1"/>
      <c r="F31" s="2" t="str">
        <f t="shared" si="0"/>
        <v>0</v>
      </c>
      <c r="G31" s="1">
        <v>18</v>
      </c>
      <c r="H31" s="2">
        <f t="shared" si="1"/>
        <v>25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3">
      <c r="A32" s="22">
        <v>28</v>
      </c>
      <c r="B32" s="99" t="s">
        <v>372</v>
      </c>
      <c r="C32" s="99" t="s">
        <v>477</v>
      </c>
      <c r="D32" s="100" t="s">
        <v>465</v>
      </c>
      <c r="E32" s="1">
        <v>18</v>
      </c>
      <c r="F32" s="2">
        <f t="shared" si="0"/>
        <v>25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25</v>
      </c>
    </row>
    <row r="33" spans="1:15" x14ac:dyDescent="0.3">
      <c r="A33" s="22">
        <v>29</v>
      </c>
      <c r="B33" s="99" t="s">
        <v>780</v>
      </c>
      <c r="C33" s="99" t="s">
        <v>781</v>
      </c>
      <c r="D33" s="100" t="s">
        <v>45</v>
      </c>
      <c r="E33" s="1"/>
      <c r="F33" s="2" t="str">
        <f t="shared" si="0"/>
        <v>0</v>
      </c>
      <c r="G33" s="1">
        <v>19</v>
      </c>
      <c r="H33" s="2">
        <f t="shared" si="1"/>
        <v>24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3">
      <c r="A34" s="22">
        <v>30</v>
      </c>
      <c r="B34" s="99" t="s">
        <v>478</v>
      </c>
      <c r="C34" s="99" t="s">
        <v>479</v>
      </c>
      <c r="D34" s="100" t="s">
        <v>475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x14ac:dyDescent="0.3">
      <c r="A35" s="22">
        <v>31</v>
      </c>
      <c r="B35" s="99"/>
      <c r="C35" s="99"/>
      <c r="D35" s="100"/>
      <c r="E35" s="1"/>
      <c r="F35" s="2" t="str">
        <f t="shared" ref="F35" si="6">IF(E35="","0",VLOOKUP(E35,Points,2))</f>
        <v>0</v>
      </c>
      <c r="G35" s="1"/>
      <c r="H35" s="2" t="str">
        <f t="shared" ref="H35" si="7">IF(G35="","0",VLOOKUP(G35,Points,2))</f>
        <v>0</v>
      </c>
      <c r="I35" s="1"/>
      <c r="J35" s="2" t="str">
        <f t="shared" ref="J35" si="8">IF(I35="","0",VLOOKUP(I35,Points,2))</f>
        <v>0</v>
      </c>
      <c r="K35" s="1"/>
      <c r="L35" s="2" t="str">
        <f t="shared" ref="L35" si="9">IF(K35="","0",VLOOKUP(K35,Points,2))</f>
        <v>0</v>
      </c>
      <c r="M35" s="1"/>
      <c r="N35" s="2" t="str">
        <f t="shared" ref="N35" si="10">IF(M35="","0",VLOOKUP(M35,Points,2))</f>
        <v>0</v>
      </c>
      <c r="O35" s="2">
        <f t="shared" ref="O35" si="11">F35+H35+J35+L35+N35</f>
        <v>0</v>
      </c>
    </row>
    <row r="36" spans="1:15" x14ac:dyDescent="0.3">
      <c r="A36" s="22">
        <v>32</v>
      </c>
      <c r="B36" s="99"/>
      <c r="C36" s="99"/>
      <c r="D36" s="100"/>
      <c r="E36" s="1"/>
      <c r="F36" s="2" t="str">
        <f t="shared" ref="F36:F92" si="12">IF(E36="","0",VLOOKUP(E36,Points,2))</f>
        <v>0</v>
      </c>
      <c r="G36" s="1"/>
      <c r="H36" s="2" t="str">
        <f t="shared" ref="H36:H92" si="13">IF(G36="","0",VLOOKUP(G36,Points,2))</f>
        <v>0</v>
      </c>
      <c r="I36" s="1"/>
      <c r="J36" s="2" t="str">
        <f t="shared" ref="J36:J92" si="14">IF(I36="","0",VLOOKUP(I36,Points,2))</f>
        <v>0</v>
      </c>
      <c r="K36" s="1"/>
      <c r="L36" s="2" t="str">
        <f t="shared" ref="L36:L92" si="15">IF(K36="","0",VLOOKUP(K36,Points,2))</f>
        <v>0</v>
      </c>
      <c r="M36" s="1"/>
      <c r="N36" s="2" t="str">
        <f t="shared" ref="N36:N92" si="16">IF(M36="","0",VLOOKUP(M36,Points,2))</f>
        <v>0</v>
      </c>
      <c r="O36" s="2">
        <f t="shared" ref="O36:O92" si="17">F36+H36+J36+L36+N36</f>
        <v>0</v>
      </c>
    </row>
    <row r="37" spans="1:15" x14ac:dyDescent="0.3">
      <c r="A37" s="22">
        <v>33</v>
      </c>
      <c r="B37" s="99"/>
      <c r="C37" s="99"/>
      <c r="D37" s="100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7"/>
        <v>0</v>
      </c>
    </row>
    <row r="38" spans="1:15" x14ac:dyDescent="0.3">
      <c r="A38" s="22">
        <v>34</v>
      </c>
      <c r="B38" s="99"/>
      <c r="C38" s="99"/>
      <c r="D38" s="100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7"/>
        <v>0</v>
      </c>
    </row>
    <row r="39" spans="1:15" x14ac:dyDescent="0.3">
      <c r="A39" s="22">
        <v>35</v>
      </c>
      <c r="B39" s="99"/>
      <c r="C39" s="99"/>
      <c r="D39" s="100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7"/>
        <v>0</v>
      </c>
    </row>
    <row r="40" spans="1:15" x14ac:dyDescent="0.3">
      <c r="A40" s="22">
        <v>36</v>
      </c>
      <c r="B40" s="99"/>
      <c r="C40" s="99"/>
      <c r="D40" s="100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7"/>
        <v>0</v>
      </c>
    </row>
    <row r="41" spans="1:15" x14ac:dyDescent="0.3">
      <c r="A41" s="22">
        <v>37</v>
      </c>
      <c r="B41" s="99"/>
      <c r="C41" s="99"/>
      <c r="D41" s="100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7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7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7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7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7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12"/>
        <v>0</v>
      </c>
      <c r="G46" s="1"/>
      <c r="H46" s="2" t="str">
        <f t="shared" si="13"/>
        <v>0</v>
      </c>
      <c r="I46" s="1"/>
      <c r="J46" s="2" t="str">
        <f t="shared" si="14"/>
        <v>0</v>
      </c>
      <c r="K46" s="1"/>
      <c r="L46" s="2" t="str">
        <f t="shared" si="15"/>
        <v>0</v>
      </c>
      <c r="M46" s="1"/>
      <c r="N46" s="2" t="str">
        <f t="shared" si="16"/>
        <v>0</v>
      </c>
      <c r="O46" s="2">
        <f t="shared" si="17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12"/>
        <v>0</v>
      </c>
      <c r="G47" s="1"/>
      <c r="H47" s="2" t="str">
        <f t="shared" si="13"/>
        <v>0</v>
      </c>
      <c r="I47" s="1"/>
      <c r="J47" s="2" t="str">
        <f t="shared" si="14"/>
        <v>0</v>
      </c>
      <c r="K47" s="1"/>
      <c r="L47" s="2" t="str">
        <f t="shared" si="15"/>
        <v>0</v>
      </c>
      <c r="M47" s="1"/>
      <c r="N47" s="2" t="str">
        <f t="shared" si="16"/>
        <v>0</v>
      </c>
      <c r="O47" s="2">
        <f t="shared" si="17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12"/>
        <v>0</v>
      </c>
      <c r="G48" s="1"/>
      <c r="H48" s="2" t="str">
        <f t="shared" si="13"/>
        <v>0</v>
      </c>
      <c r="I48" s="1"/>
      <c r="J48" s="2" t="str">
        <f t="shared" si="14"/>
        <v>0</v>
      </c>
      <c r="K48" s="1"/>
      <c r="L48" s="2" t="str">
        <f t="shared" si="15"/>
        <v>0</v>
      </c>
      <c r="M48" s="1"/>
      <c r="N48" s="2" t="str">
        <f t="shared" si="16"/>
        <v>0</v>
      </c>
      <c r="O48" s="2">
        <f t="shared" si="17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12"/>
        <v>0</v>
      </c>
      <c r="G49" s="1"/>
      <c r="H49" s="2" t="str">
        <f t="shared" si="13"/>
        <v>0</v>
      </c>
      <c r="I49" s="1"/>
      <c r="J49" s="2" t="str">
        <f t="shared" si="14"/>
        <v>0</v>
      </c>
      <c r="K49" s="1"/>
      <c r="L49" s="2" t="str">
        <f t="shared" si="15"/>
        <v>0</v>
      </c>
      <c r="M49" s="1"/>
      <c r="N49" s="2" t="str">
        <f t="shared" si="16"/>
        <v>0</v>
      </c>
      <c r="O49" s="2">
        <f t="shared" si="17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si="14"/>
        <v>0</v>
      </c>
      <c r="K50" s="1"/>
      <c r="L50" s="2" t="str">
        <f t="shared" si="15"/>
        <v>0</v>
      </c>
      <c r="M50" s="1"/>
      <c r="N50" s="2" t="str">
        <f t="shared" si="16"/>
        <v>0</v>
      </c>
      <c r="O50" s="2">
        <f t="shared" si="17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12"/>
        <v>0</v>
      </c>
      <c r="G51" s="1"/>
      <c r="H51" s="2" t="str">
        <f t="shared" si="13"/>
        <v>0</v>
      </c>
      <c r="I51" s="1"/>
      <c r="J51" s="2" t="str">
        <f t="shared" si="14"/>
        <v>0</v>
      </c>
      <c r="K51" s="1"/>
      <c r="L51" s="2" t="str">
        <f t="shared" si="15"/>
        <v>0</v>
      </c>
      <c r="M51" s="1"/>
      <c r="N51" s="2" t="str">
        <f t="shared" si="16"/>
        <v>0</v>
      </c>
      <c r="O51" s="2">
        <f t="shared" si="17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12"/>
        <v>0</v>
      </c>
      <c r="G52" s="1"/>
      <c r="H52" s="2" t="str">
        <f t="shared" si="13"/>
        <v>0</v>
      </c>
      <c r="I52" s="1"/>
      <c r="J52" s="2" t="str">
        <f t="shared" si="14"/>
        <v>0</v>
      </c>
      <c r="K52" s="1"/>
      <c r="L52" s="2" t="str">
        <f t="shared" si="15"/>
        <v>0</v>
      </c>
      <c r="M52" s="1"/>
      <c r="N52" s="2" t="str">
        <f t="shared" si="16"/>
        <v>0</v>
      </c>
      <c r="O52" s="2">
        <f t="shared" si="17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12"/>
        <v>0</v>
      </c>
      <c r="G53" s="1"/>
      <c r="H53" s="2" t="str">
        <f t="shared" si="13"/>
        <v>0</v>
      </c>
      <c r="I53" s="1"/>
      <c r="J53" s="2" t="str">
        <f t="shared" si="14"/>
        <v>0</v>
      </c>
      <c r="K53" s="1"/>
      <c r="L53" s="2" t="str">
        <f t="shared" si="15"/>
        <v>0</v>
      </c>
      <c r="M53" s="1"/>
      <c r="N53" s="2" t="str">
        <f t="shared" si="16"/>
        <v>0</v>
      </c>
      <c r="O53" s="2">
        <f t="shared" si="17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12"/>
        <v>0</v>
      </c>
      <c r="G54" s="1"/>
      <c r="H54" s="2" t="str">
        <f t="shared" si="13"/>
        <v>0</v>
      </c>
      <c r="I54" s="1"/>
      <c r="J54" s="2" t="str">
        <f t="shared" si="14"/>
        <v>0</v>
      </c>
      <c r="K54" s="1"/>
      <c r="L54" s="2" t="str">
        <f t="shared" si="15"/>
        <v>0</v>
      </c>
      <c r="M54" s="1"/>
      <c r="N54" s="2" t="str">
        <f t="shared" si="16"/>
        <v>0</v>
      </c>
      <c r="O54" s="2">
        <f t="shared" si="17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12"/>
        <v>0</v>
      </c>
      <c r="G55" s="1"/>
      <c r="H55" s="2" t="str">
        <f t="shared" si="13"/>
        <v>0</v>
      </c>
      <c r="I55" s="1"/>
      <c r="J55" s="2" t="str">
        <f t="shared" si="14"/>
        <v>0</v>
      </c>
      <c r="K55" s="1"/>
      <c r="L55" s="2" t="str">
        <f t="shared" si="15"/>
        <v>0</v>
      </c>
      <c r="M55" s="1"/>
      <c r="N55" s="2" t="str">
        <f t="shared" si="16"/>
        <v>0</v>
      </c>
      <c r="O55" s="2">
        <f t="shared" si="17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12"/>
        <v>0</v>
      </c>
      <c r="G56" s="1"/>
      <c r="H56" s="2" t="str">
        <f t="shared" si="13"/>
        <v>0</v>
      </c>
      <c r="I56" s="1"/>
      <c r="J56" s="2" t="str">
        <f t="shared" si="14"/>
        <v>0</v>
      </c>
      <c r="K56" s="1"/>
      <c r="L56" s="2" t="str">
        <f t="shared" si="15"/>
        <v>0</v>
      </c>
      <c r="M56" s="1"/>
      <c r="N56" s="2" t="str">
        <f t="shared" si="16"/>
        <v>0</v>
      </c>
      <c r="O56" s="2">
        <f t="shared" si="17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12"/>
        <v>0</v>
      </c>
      <c r="G57" s="1"/>
      <c r="H57" s="2" t="str">
        <f t="shared" si="13"/>
        <v>0</v>
      </c>
      <c r="I57" s="1"/>
      <c r="J57" s="2" t="str">
        <f t="shared" si="14"/>
        <v>0</v>
      </c>
      <c r="K57" s="1"/>
      <c r="L57" s="2" t="str">
        <f t="shared" si="15"/>
        <v>0</v>
      </c>
      <c r="M57" s="1"/>
      <c r="N57" s="2" t="str">
        <f t="shared" si="16"/>
        <v>0</v>
      </c>
      <c r="O57" s="2">
        <f t="shared" si="17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12"/>
        <v>0</v>
      </c>
      <c r="G58" s="1"/>
      <c r="H58" s="2" t="str">
        <f t="shared" si="13"/>
        <v>0</v>
      </c>
      <c r="I58" s="1"/>
      <c r="J58" s="2" t="str">
        <f t="shared" si="14"/>
        <v>0</v>
      </c>
      <c r="K58" s="1"/>
      <c r="L58" s="2" t="str">
        <f t="shared" si="15"/>
        <v>0</v>
      </c>
      <c r="M58" s="1"/>
      <c r="N58" s="2" t="str">
        <f t="shared" si="16"/>
        <v>0</v>
      </c>
      <c r="O58" s="2">
        <f t="shared" si="17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12"/>
        <v>0</v>
      </c>
      <c r="G59" s="1"/>
      <c r="H59" s="2" t="str">
        <f t="shared" si="13"/>
        <v>0</v>
      </c>
      <c r="I59" s="1"/>
      <c r="J59" s="2" t="str">
        <f t="shared" si="14"/>
        <v>0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si="17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12"/>
        <v>0</v>
      </c>
      <c r="G60" s="1"/>
      <c r="H60" s="2" t="str">
        <f t="shared" si="13"/>
        <v>0</v>
      </c>
      <c r="I60" s="1"/>
      <c r="J60" s="2" t="str">
        <f t="shared" si="14"/>
        <v>0</v>
      </c>
      <c r="K60" s="1"/>
      <c r="L60" s="2" t="str">
        <f t="shared" si="15"/>
        <v>0</v>
      </c>
      <c r="M60" s="1"/>
      <c r="N60" s="2" t="str">
        <f t="shared" si="16"/>
        <v>0</v>
      </c>
      <c r="O60" s="2">
        <f t="shared" si="17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12"/>
        <v>0</v>
      </c>
      <c r="G61" s="1"/>
      <c r="H61" s="2" t="str">
        <f t="shared" si="13"/>
        <v>0</v>
      </c>
      <c r="I61" s="1"/>
      <c r="J61" s="2" t="str">
        <f t="shared" si="14"/>
        <v>0</v>
      </c>
      <c r="K61" s="1"/>
      <c r="L61" s="2" t="str">
        <f t="shared" si="15"/>
        <v>0</v>
      </c>
      <c r="M61" s="1"/>
      <c r="N61" s="2" t="str">
        <f t="shared" si="16"/>
        <v>0</v>
      </c>
      <c r="O61" s="2">
        <f t="shared" si="17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12"/>
        <v>0</v>
      </c>
      <c r="G62" s="1"/>
      <c r="H62" s="2" t="str">
        <f t="shared" si="13"/>
        <v>0</v>
      </c>
      <c r="I62" s="1"/>
      <c r="J62" s="2" t="str">
        <f t="shared" si="14"/>
        <v>0</v>
      </c>
      <c r="K62" s="1"/>
      <c r="L62" s="2" t="str">
        <f t="shared" si="15"/>
        <v>0</v>
      </c>
      <c r="M62" s="1"/>
      <c r="N62" s="2" t="str">
        <f t="shared" si="16"/>
        <v>0</v>
      </c>
      <c r="O62" s="2">
        <f t="shared" si="17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12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12"/>
        <v>0</v>
      </c>
      <c r="G69" s="1"/>
      <c r="H69" s="2" t="str">
        <f t="shared" si="13"/>
        <v>0</v>
      </c>
      <c r="I69" s="1"/>
      <c r="J69" s="2" t="str">
        <f t="shared" si="14"/>
        <v>0</v>
      </c>
      <c r="K69" s="1"/>
      <c r="L69" s="2" t="str">
        <f t="shared" si="15"/>
        <v>0</v>
      </c>
      <c r="M69" s="1"/>
      <c r="N69" s="2" t="str">
        <f t="shared" si="16"/>
        <v>0</v>
      </c>
      <c r="O69" s="2">
        <f t="shared" si="17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12"/>
        <v>0</v>
      </c>
      <c r="G70" s="1"/>
      <c r="H70" s="2" t="str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12"/>
        <v>0</v>
      </c>
      <c r="G71" s="1"/>
      <c r="H71" s="2" t="str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12"/>
        <v>0</v>
      </c>
      <c r="G74" s="1"/>
      <c r="H74" s="2" t="str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12"/>
        <v>0</v>
      </c>
      <c r="G84" s="1"/>
      <c r="H84" s="2" t="str">
        <f t="shared" si="13"/>
        <v>0</v>
      </c>
      <c r="I84" s="1"/>
      <c r="J84" s="2" t="str">
        <f t="shared" si="14"/>
        <v>0</v>
      </c>
      <c r="K84" s="1"/>
      <c r="L84" s="2" t="str">
        <f t="shared" si="15"/>
        <v>0</v>
      </c>
      <c r="M84" s="1"/>
      <c r="N84" s="2" t="str">
        <f t="shared" si="16"/>
        <v>0</v>
      </c>
      <c r="O84" s="2">
        <f t="shared" si="17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12"/>
        <v>0</v>
      </c>
      <c r="G85" s="1"/>
      <c r="H85" s="2" t="str">
        <f t="shared" si="13"/>
        <v>0</v>
      </c>
      <c r="I85" s="1"/>
      <c r="J85" s="2" t="str">
        <f t="shared" si="14"/>
        <v>0</v>
      </c>
      <c r="K85" s="1"/>
      <c r="L85" s="2" t="str">
        <f t="shared" si="15"/>
        <v>0</v>
      </c>
      <c r="M85" s="1"/>
      <c r="N85" s="2" t="str">
        <f t="shared" si="16"/>
        <v>0</v>
      </c>
      <c r="O85" s="2">
        <f t="shared" si="17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12"/>
        <v>0</v>
      </c>
      <c r="G86" s="1"/>
      <c r="H86" s="2" t="str">
        <f t="shared" si="13"/>
        <v>0</v>
      </c>
      <c r="I86" s="1"/>
      <c r="J86" s="2" t="str">
        <f t="shared" si="14"/>
        <v>0</v>
      </c>
      <c r="K86" s="1"/>
      <c r="L86" s="2" t="str">
        <f t="shared" si="15"/>
        <v>0</v>
      </c>
      <c r="M86" s="1"/>
      <c r="N86" s="2" t="str">
        <f t="shared" si="16"/>
        <v>0</v>
      </c>
      <c r="O86" s="2">
        <f t="shared" si="17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12"/>
        <v>0</v>
      </c>
      <c r="G87" s="1"/>
      <c r="H87" s="2" t="str">
        <f t="shared" si="13"/>
        <v>0</v>
      </c>
      <c r="I87" s="1"/>
      <c r="J87" s="2" t="str">
        <f t="shared" si="14"/>
        <v>0</v>
      </c>
      <c r="K87" s="1"/>
      <c r="L87" s="2" t="str">
        <f t="shared" si="15"/>
        <v>0</v>
      </c>
      <c r="M87" s="1"/>
      <c r="N87" s="2" t="str">
        <f t="shared" si="16"/>
        <v>0</v>
      </c>
      <c r="O87" s="2">
        <f t="shared" si="17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12"/>
        <v>0</v>
      </c>
      <c r="G88" s="1"/>
      <c r="H88" s="2" t="str">
        <f t="shared" si="13"/>
        <v>0</v>
      </c>
      <c r="I88" s="1"/>
      <c r="J88" s="2" t="str">
        <f t="shared" si="14"/>
        <v>0</v>
      </c>
      <c r="K88" s="1"/>
      <c r="L88" s="2" t="str">
        <f t="shared" si="15"/>
        <v>0</v>
      </c>
      <c r="M88" s="1"/>
      <c r="N88" s="2" t="str">
        <f t="shared" si="16"/>
        <v>0</v>
      </c>
      <c r="O88" s="2">
        <f t="shared" si="17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12"/>
        <v>0</v>
      </c>
      <c r="G89" s="1"/>
      <c r="H89" s="2" t="str">
        <f t="shared" si="13"/>
        <v>0</v>
      </c>
      <c r="I89" s="1"/>
      <c r="J89" s="2" t="str">
        <f t="shared" si="14"/>
        <v>0</v>
      </c>
      <c r="K89" s="1"/>
      <c r="L89" s="2" t="str">
        <f t="shared" si="15"/>
        <v>0</v>
      </c>
      <c r="M89" s="1"/>
      <c r="N89" s="2" t="str">
        <f t="shared" si="16"/>
        <v>0</v>
      </c>
      <c r="O89" s="2">
        <f t="shared" si="17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12"/>
        <v>0</v>
      </c>
      <c r="G90" s="1"/>
      <c r="H90" s="2" t="str">
        <f t="shared" si="13"/>
        <v>0</v>
      </c>
      <c r="I90" s="1"/>
      <c r="J90" s="2" t="str">
        <f t="shared" si="14"/>
        <v>0</v>
      </c>
      <c r="K90" s="1"/>
      <c r="L90" s="2" t="str">
        <f t="shared" si="15"/>
        <v>0</v>
      </c>
      <c r="M90" s="1"/>
      <c r="N90" s="2" t="str">
        <f t="shared" si="16"/>
        <v>0</v>
      </c>
      <c r="O90" s="2">
        <f t="shared" si="17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12"/>
        <v>0</v>
      </c>
      <c r="G91" s="1"/>
      <c r="H91" s="2" t="str">
        <f t="shared" si="13"/>
        <v>0</v>
      </c>
      <c r="I91" s="1"/>
      <c r="J91" s="2" t="str">
        <f t="shared" si="14"/>
        <v>0</v>
      </c>
      <c r="K91" s="1"/>
      <c r="L91" s="2" t="str">
        <f t="shared" si="15"/>
        <v>0</v>
      </c>
      <c r="M91" s="1"/>
      <c r="N91" s="2" t="str">
        <f t="shared" si="16"/>
        <v>0</v>
      </c>
      <c r="O91" s="2">
        <f t="shared" si="17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12"/>
        <v>0</v>
      </c>
      <c r="G92" s="1"/>
      <c r="H92" s="2" t="str">
        <f t="shared" si="13"/>
        <v>0</v>
      </c>
      <c r="I92" s="1"/>
      <c r="J92" s="2" t="str">
        <f t="shared" si="14"/>
        <v>0</v>
      </c>
      <c r="K92" s="1"/>
      <c r="L92" s="2" t="str">
        <f t="shared" si="15"/>
        <v>0</v>
      </c>
      <c r="M92" s="1"/>
      <c r="N92" s="2" t="str">
        <f t="shared" si="16"/>
        <v>0</v>
      </c>
      <c r="O92" s="2">
        <f t="shared" si="17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18">IF(E93="","0",VLOOKUP(E93,Points,2))</f>
        <v>0</v>
      </c>
      <c r="G93" s="1"/>
      <c r="H93" s="2" t="str">
        <f t="shared" ref="H93:H96" si="19">IF(G93="","0",VLOOKUP(G93,Points,2))</f>
        <v>0</v>
      </c>
      <c r="I93" s="1"/>
      <c r="J93" s="2" t="str">
        <f t="shared" ref="J93:J96" si="20">IF(I93="","0",VLOOKUP(I93,Points,2))</f>
        <v>0</v>
      </c>
      <c r="K93" s="1"/>
      <c r="L93" s="2" t="str">
        <f t="shared" ref="L93:L96" si="21">IF(K93="","0",VLOOKUP(K93,Points,2))</f>
        <v>0</v>
      </c>
      <c r="M93" s="1"/>
      <c r="N93" s="2" t="str">
        <f t="shared" ref="N93:N96" si="22">IF(M93="","0",VLOOKUP(M93,Points,2))</f>
        <v>0</v>
      </c>
      <c r="O93" s="2">
        <f t="shared" ref="O93:O96" si="23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18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</row>
  </sheetData>
  <sortState ref="B5:O34">
    <sortCondition descending="1" ref="O5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200" t="s">
        <v>4</v>
      </c>
      <c r="B1" s="201"/>
      <c r="C1" s="202"/>
      <c r="D1" s="181"/>
      <c r="E1" s="182"/>
      <c r="F1" s="181"/>
      <c r="G1" s="182"/>
      <c r="H1" s="181"/>
      <c r="I1" s="182"/>
      <c r="J1" s="181"/>
      <c r="K1" s="182"/>
      <c r="L1" s="181"/>
      <c r="M1" s="182"/>
      <c r="N1" s="195" t="s">
        <v>2</v>
      </c>
    </row>
    <row r="2" spans="1:14" ht="21" customHeight="1" x14ac:dyDescent="0.3">
      <c r="A2" s="192" t="s">
        <v>8</v>
      </c>
      <c r="B2" s="193"/>
      <c r="C2" s="194"/>
      <c r="D2" s="183"/>
      <c r="E2" s="184"/>
      <c r="F2" s="183"/>
      <c r="G2" s="184"/>
      <c r="H2" s="183"/>
      <c r="I2" s="184"/>
      <c r="J2" s="183"/>
      <c r="K2" s="184"/>
      <c r="L2" s="183"/>
      <c r="M2" s="184"/>
      <c r="N2" s="196"/>
    </row>
    <row r="3" spans="1:14" ht="21" customHeight="1" x14ac:dyDescent="0.3">
      <c r="A3" s="198" t="s">
        <v>5</v>
      </c>
      <c r="B3" s="199"/>
      <c r="C3" s="199"/>
      <c r="D3" s="185"/>
      <c r="E3" s="186"/>
      <c r="F3" s="185"/>
      <c r="G3" s="186"/>
      <c r="H3" s="185"/>
      <c r="I3" s="186"/>
      <c r="J3" s="185"/>
      <c r="K3" s="186"/>
      <c r="L3" s="185"/>
      <c r="M3" s="186"/>
      <c r="N3" s="196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7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91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18" sqref="R1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2" t="s">
        <v>18</v>
      </c>
      <c r="B3" s="193"/>
      <c r="C3" s="193"/>
      <c r="D3" s="194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98" t="s">
        <v>310</v>
      </c>
      <c r="C5" s="96" t="s">
        <v>311</v>
      </c>
      <c r="D5" s="97" t="s">
        <v>255</v>
      </c>
      <c r="E5" s="22">
        <v>2</v>
      </c>
      <c r="F5" s="2">
        <f t="shared" ref="F5:F23" si="0">IF(E5="","0",VLOOKUP(E5,Points,2))</f>
        <v>42</v>
      </c>
      <c r="G5" s="1">
        <v>2</v>
      </c>
      <c r="H5" s="2">
        <f t="shared" ref="H5:H23" si="1">IF(G5="","0",VLOOKUP(G5,Points,2))</f>
        <v>42</v>
      </c>
      <c r="I5" s="1"/>
      <c r="J5" s="2" t="str">
        <f t="shared" ref="J5:J23" si="2">IF(I5="","0",VLOOKUP(I5,Points,2))</f>
        <v>0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129</v>
      </c>
    </row>
    <row r="6" spans="1:15" x14ac:dyDescent="0.3">
      <c r="A6" s="1">
        <v>2</v>
      </c>
      <c r="B6" s="98" t="s">
        <v>318</v>
      </c>
      <c r="C6" s="96" t="s">
        <v>319</v>
      </c>
      <c r="D6" s="97" t="s">
        <v>42</v>
      </c>
      <c r="E6" s="22">
        <v>6</v>
      </c>
      <c r="F6" s="2">
        <f t="shared" si="0"/>
        <v>37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115</v>
      </c>
    </row>
    <row r="7" spans="1:15" x14ac:dyDescent="0.3">
      <c r="A7" s="1">
        <v>3</v>
      </c>
      <c r="B7" s="98" t="s">
        <v>547</v>
      </c>
      <c r="C7" s="96" t="s">
        <v>94</v>
      </c>
      <c r="D7" s="97" t="s">
        <v>48</v>
      </c>
      <c r="E7" s="22">
        <v>8</v>
      </c>
      <c r="F7" s="2">
        <f t="shared" si="0"/>
        <v>35</v>
      </c>
      <c r="G7" s="1">
        <v>6</v>
      </c>
      <c r="H7" s="2">
        <f t="shared" si="1"/>
        <v>37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110</v>
      </c>
    </row>
    <row r="8" spans="1:15" x14ac:dyDescent="0.3">
      <c r="A8" s="1">
        <v>4</v>
      </c>
      <c r="B8" s="98" t="s">
        <v>322</v>
      </c>
      <c r="C8" s="96" t="s">
        <v>323</v>
      </c>
      <c r="D8" s="97" t="s">
        <v>75</v>
      </c>
      <c r="E8" s="22">
        <v>9</v>
      </c>
      <c r="F8" s="2">
        <f t="shared" si="0"/>
        <v>34</v>
      </c>
      <c r="G8" s="1">
        <v>11</v>
      </c>
      <c r="H8" s="2">
        <f t="shared" si="1"/>
        <v>32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101</v>
      </c>
    </row>
    <row r="9" spans="1:15" x14ac:dyDescent="0.3">
      <c r="A9" s="1">
        <v>5</v>
      </c>
      <c r="B9" s="98" t="s">
        <v>309</v>
      </c>
      <c r="C9" s="96" t="s">
        <v>175</v>
      </c>
      <c r="D9" s="97" t="s">
        <v>256</v>
      </c>
      <c r="E9" s="22">
        <v>1</v>
      </c>
      <c r="F9" s="2">
        <f t="shared" si="0"/>
        <v>45</v>
      </c>
      <c r="G9" s="1">
        <v>1</v>
      </c>
      <c r="H9" s="2">
        <f t="shared" si="1"/>
        <v>45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90</v>
      </c>
    </row>
    <row r="10" spans="1:15" x14ac:dyDescent="0.3">
      <c r="A10" s="1">
        <v>6</v>
      </c>
      <c r="B10" s="98" t="s">
        <v>313</v>
      </c>
      <c r="C10" s="96" t="s">
        <v>312</v>
      </c>
      <c r="D10" s="97" t="s">
        <v>134</v>
      </c>
      <c r="E10" s="22">
        <v>3</v>
      </c>
      <c r="F10" s="2">
        <f t="shared" si="0"/>
        <v>40</v>
      </c>
      <c r="G10" s="1"/>
      <c r="H10" s="2" t="str">
        <f t="shared" si="1"/>
        <v>0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82</v>
      </c>
    </row>
    <row r="11" spans="1:15" x14ac:dyDescent="0.3">
      <c r="A11" s="1">
        <v>7</v>
      </c>
      <c r="B11" s="98" t="s">
        <v>314</v>
      </c>
      <c r="C11" s="96" t="s">
        <v>315</v>
      </c>
      <c r="D11" s="97" t="s">
        <v>91</v>
      </c>
      <c r="E11" s="22">
        <v>4</v>
      </c>
      <c r="F11" s="2">
        <f t="shared" si="0"/>
        <v>39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79</v>
      </c>
    </row>
    <row r="12" spans="1:15" x14ac:dyDescent="0.3">
      <c r="A12" s="1">
        <v>8</v>
      </c>
      <c r="B12" s="98" t="s">
        <v>783</v>
      </c>
      <c r="C12" s="96" t="s">
        <v>784</v>
      </c>
      <c r="D12" s="97" t="s">
        <v>45</v>
      </c>
      <c r="E12" s="22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73</v>
      </c>
    </row>
    <row r="13" spans="1:15" x14ac:dyDescent="0.3">
      <c r="A13" s="1">
        <v>9</v>
      </c>
      <c r="B13" s="98" t="s">
        <v>320</v>
      </c>
      <c r="C13" s="96" t="s">
        <v>321</v>
      </c>
      <c r="D13" s="97" t="s">
        <v>42</v>
      </c>
      <c r="E13" s="22">
        <v>7</v>
      </c>
      <c r="F13" s="2">
        <f t="shared" si="0"/>
        <v>36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69</v>
      </c>
    </row>
    <row r="14" spans="1:15" x14ac:dyDescent="0.3">
      <c r="A14" s="1">
        <v>10</v>
      </c>
      <c r="B14" s="98" t="s">
        <v>324</v>
      </c>
      <c r="C14" s="96" t="s">
        <v>325</v>
      </c>
      <c r="D14" s="97" t="s">
        <v>42</v>
      </c>
      <c r="E14" s="22">
        <v>10</v>
      </c>
      <c r="F14" s="2">
        <f t="shared" si="0"/>
        <v>33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68</v>
      </c>
    </row>
    <row r="15" spans="1:15" x14ac:dyDescent="0.3">
      <c r="A15" s="1">
        <v>11</v>
      </c>
      <c r="B15" s="98" t="s">
        <v>326</v>
      </c>
      <c r="C15" s="96" t="s">
        <v>327</v>
      </c>
      <c r="D15" s="97" t="s">
        <v>42</v>
      </c>
      <c r="E15" s="22">
        <v>11</v>
      </c>
      <c r="F15" s="2">
        <f t="shared" si="0"/>
        <v>32</v>
      </c>
      <c r="G15" s="1">
        <v>9</v>
      </c>
      <c r="H15" s="2">
        <f t="shared" si="1"/>
        <v>34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8" t="s">
        <v>785</v>
      </c>
      <c r="C16" s="96" t="s">
        <v>786</v>
      </c>
      <c r="D16" s="97" t="s">
        <v>787</v>
      </c>
      <c r="E16" s="22"/>
      <c r="F16" s="2" t="str">
        <f t="shared" si="0"/>
        <v>0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65</v>
      </c>
    </row>
    <row r="17" spans="1:15" x14ac:dyDescent="0.3">
      <c r="A17" s="1">
        <v>13</v>
      </c>
      <c r="B17" s="98" t="s">
        <v>330</v>
      </c>
      <c r="C17" s="96" t="s">
        <v>331</v>
      </c>
      <c r="D17" s="97" t="s">
        <v>45</v>
      </c>
      <c r="E17" s="22">
        <v>13</v>
      </c>
      <c r="F17" s="2">
        <f t="shared" si="0"/>
        <v>30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60</v>
      </c>
    </row>
    <row r="18" spans="1:15" x14ac:dyDescent="0.3">
      <c r="A18" s="1">
        <v>14</v>
      </c>
      <c r="B18" s="98" t="s">
        <v>332</v>
      </c>
      <c r="C18" s="96" t="s">
        <v>72</v>
      </c>
      <c r="D18" s="97" t="s">
        <v>333</v>
      </c>
      <c r="E18" s="22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x14ac:dyDescent="0.3">
      <c r="A19" s="1">
        <v>15</v>
      </c>
      <c r="B19" s="98" t="s">
        <v>987</v>
      </c>
      <c r="C19" s="96" t="s">
        <v>988</v>
      </c>
      <c r="D19" s="97" t="s">
        <v>256</v>
      </c>
      <c r="E19" s="22"/>
      <c r="F19" s="2" t="str">
        <f t="shared" si="0"/>
        <v>0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4</v>
      </c>
      <c r="L19" s="2">
        <f t="shared" si="3"/>
        <v>39</v>
      </c>
      <c r="M19" s="1"/>
      <c r="N19" s="2" t="str">
        <f t="shared" si="4"/>
        <v>0</v>
      </c>
      <c r="O19" s="2">
        <f t="shared" si="5"/>
        <v>39</v>
      </c>
    </row>
    <row r="20" spans="1:15" x14ac:dyDescent="0.3">
      <c r="A20" s="1">
        <v>16</v>
      </c>
      <c r="B20" s="98" t="s">
        <v>782</v>
      </c>
      <c r="C20" s="96" t="s">
        <v>406</v>
      </c>
      <c r="D20" s="97" t="s">
        <v>256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8" t="s">
        <v>316</v>
      </c>
      <c r="C21" s="96" t="s">
        <v>317</v>
      </c>
      <c r="D21" s="97" t="s">
        <v>256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9" t="s">
        <v>989</v>
      </c>
      <c r="C22" s="99" t="s">
        <v>990</v>
      </c>
      <c r="D22" s="100" t="s">
        <v>991</v>
      </c>
      <c r="E22" s="22"/>
      <c r="F22" s="2" t="str">
        <f t="shared" si="0"/>
        <v>0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7</v>
      </c>
      <c r="L22" s="2">
        <f t="shared" si="3"/>
        <v>36</v>
      </c>
      <c r="M22" s="1"/>
      <c r="N22" s="2" t="str">
        <f t="shared" si="4"/>
        <v>0</v>
      </c>
      <c r="O22" s="2">
        <f t="shared" si="5"/>
        <v>36</v>
      </c>
    </row>
    <row r="23" spans="1:15" x14ac:dyDescent="0.3">
      <c r="A23" s="1">
        <v>19</v>
      </c>
      <c r="B23" s="99" t="s">
        <v>328</v>
      </c>
      <c r="C23" s="99" t="s">
        <v>329</v>
      </c>
      <c r="D23" s="100" t="s">
        <v>48</v>
      </c>
      <c r="E23" s="22">
        <v>12</v>
      </c>
      <c r="F23" s="2">
        <f t="shared" si="0"/>
        <v>31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31</v>
      </c>
    </row>
    <row r="24" spans="1:15" x14ac:dyDescent="0.3">
      <c r="A24" s="1">
        <v>20</v>
      </c>
      <c r="B24" s="99"/>
      <c r="C24" s="99"/>
      <c r="D24" s="100"/>
      <c r="E24" s="22"/>
      <c r="F24" s="2" t="str">
        <f t="shared" ref="F24:F48" si="6">IF(E24="","0",VLOOKUP(E24,Points,2))</f>
        <v>0</v>
      </c>
      <c r="G24" s="1"/>
      <c r="H24" s="2" t="str">
        <f t="shared" ref="H24:H48" si="7">IF(G24="","0",VLOOKUP(G24,Points,2))</f>
        <v>0</v>
      </c>
      <c r="I24" s="1"/>
      <c r="J24" s="2" t="str">
        <f t="shared" ref="J24:J48" si="8">IF(I24="","0",VLOOKUP(I24,Points,2))</f>
        <v>0</v>
      </c>
      <c r="K24" s="1"/>
      <c r="L24" s="2" t="str">
        <f t="shared" ref="L24:L48" si="9">IF(K24="","0",VLOOKUP(K24,Points,2))</f>
        <v>0</v>
      </c>
      <c r="M24" s="1"/>
      <c r="N24" s="2" t="str">
        <f t="shared" ref="N24:N48" si="10">IF(M24="","0",VLOOKUP(M24,Points,2))</f>
        <v>0</v>
      </c>
      <c r="O24" s="2">
        <f t="shared" ref="O24:O48" si="11">F24+H24+J24+L24+N24</f>
        <v>0</v>
      </c>
    </row>
    <row r="25" spans="1:15" x14ac:dyDescent="0.3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8"/>
      <c r="C43" s="128"/>
      <c r="D43" s="129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8"/>
      <c r="C45" s="128"/>
      <c r="D45" s="129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8"/>
      <c r="C46" s="128"/>
      <c r="D46" s="129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8"/>
      <c r="C47" s="128"/>
      <c r="D47" s="129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8"/>
      <c r="C48" s="128"/>
      <c r="D48" s="129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19:O20">
    <sortCondition ref="B19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73" zoomScaleSheetLayoutView="100" zoomScalePageLayoutView="50" workbookViewId="0">
      <selection activeCell="P88" sqref="P8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2" t="s">
        <v>17</v>
      </c>
      <c r="B3" s="193"/>
      <c r="C3" s="193"/>
      <c r="D3" s="194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98" t="s">
        <v>386</v>
      </c>
      <c r="C5" s="96" t="s">
        <v>669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135</v>
      </c>
    </row>
    <row r="6" spans="1:15" x14ac:dyDescent="0.3">
      <c r="A6" s="1">
        <v>2</v>
      </c>
      <c r="B6" s="98" t="s">
        <v>670</v>
      </c>
      <c r="C6" s="96" t="s">
        <v>671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83" t="s">
        <v>672</v>
      </c>
      <c r="C7" s="70" t="s">
        <v>459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>
        <v>6</v>
      </c>
      <c r="L7" s="2">
        <f t="shared" si="3"/>
        <v>37</v>
      </c>
      <c r="M7" s="1"/>
      <c r="N7" s="2" t="str">
        <f t="shared" si="4"/>
        <v>0</v>
      </c>
      <c r="O7" s="2">
        <f t="shared" si="5"/>
        <v>113</v>
      </c>
    </row>
    <row r="8" spans="1:15" x14ac:dyDescent="0.3">
      <c r="A8" s="1">
        <v>4</v>
      </c>
      <c r="B8" s="98" t="s">
        <v>673</v>
      </c>
      <c r="C8" s="96" t="s">
        <v>674</v>
      </c>
      <c r="D8" s="101" t="s">
        <v>657</v>
      </c>
      <c r="E8" s="22">
        <v>4</v>
      </c>
      <c r="F8" s="2">
        <f t="shared" si="0"/>
        <v>39</v>
      </c>
      <c r="G8" s="1">
        <v>10</v>
      </c>
      <c r="H8" s="2">
        <f t="shared" si="1"/>
        <v>33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98" t="s">
        <v>676</v>
      </c>
      <c r="C9" s="96" t="s">
        <v>677</v>
      </c>
      <c r="D9" s="101" t="s">
        <v>42</v>
      </c>
      <c r="E9" s="22">
        <v>6</v>
      </c>
      <c r="F9" s="2">
        <f t="shared" si="0"/>
        <v>37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>
        <v>8</v>
      </c>
      <c r="L9" s="2">
        <f t="shared" si="3"/>
        <v>35</v>
      </c>
      <c r="M9" s="1"/>
      <c r="N9" s="2" t="str">
        <f t="shared" si="4"/>
        <v>0</v>
      </c>
      <c r="O9" s="2">
        <f t="shared" si="5"/>
        <v>110</v>
      </c>
    </row>
    <row r="10" spans="1:15" x14ac:dyDescent="0.3">
      <c r="A10" s="1">
        <v>6</v>
      </c>
      <c r="B10" s="83" t="s">
        <v>277</v>
      </c>
      <c r="C10" s="70" t="s">
        <v>682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>
        <v>7</v>
      </c>
      <c r="L10" s="2">
        <f t="shared" si="3"/>
        <v>36</v>
      </c>
      <c r="M10" s="1"/>
      <c r="N10" s="2" t="str">
        <f t="shared" si="4"/>
        <v>0</v>
      </c>
      <c r="O10" s="2">
        <f t="shared" si="5"/>
        <v>105</v>
      </c>
    </row>
    <row r="11" spans="1:15" x14ac:dyDescent="0.3">
      <c r="A11" s="1">
        <v>7</v>
      </c>
      <c r="B11" s="98" t="s">
        <v>263</v>
      </c>
      <c r="C11" s="96" t="s">
        <v>690</v>
      </c>
      <c r="D11" s="101" t="s">
        <v>170</v>
      </c>
      <c r="E11" s="22">
        <v>15</v>
      </c>
      <c r="F11" s="2">
        <f t="shared" si="0"/>
        <v>28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97</v>
      </c>
    </row>
    <row r="12" spans="1:15" x14ac:dyDescent="0.3">
      <c r="A12" s="1">
        <v>8</v>
      </c>
      <c r="B12" s="98" t="s">
        <v>678</v>
      </c>
      <c r="C12" s="96" t="s">
        <v>679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>
        <v>10</v>
      </c>
      <c r="L12" s="2">
        <f t="shared" si="3"/>
        <v>33</v>
      </c>
      <c r="M12" s="1"/>
      <c r="N12" s="2" t="str">
        <f t="shared" si="4"/>
        <v>0</v>
      </c>
      <c r="O12" s="2">
        <f t="shared" si="5"/>
        <v>96</v>
      </c>
    </row>
    <row r="13" spans="1:15" x14ac:dyDescent="0.3">
      <c r="A13" s="1">
        <v>9</v>
      </c>
      <c r="B13" s="98" t="s">
        <v>694</v>
      </c>
      <c r="C13" s="96" t="s">
        <v>452</v>
      </c>
      <c r="D13" s="101" t="s">
        <v>150</v>
      </c>
      <c r="E13" s="22">
        <v>20</v>
      </c>
      <c r="F13" s="2">
        <f t="shared" si="0"/>
        <v>23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1"/>
      <c r="N13" s="2" t="str">
        <f t="shared" si="4"/>
        <v>0</v>
      </c>
      <c r="O13" s="2">
        <f t="shared" si="5"/>
        <v>89</v>
      </c>
    </row>
    <row r="14" spans="1:15" x14ac:dyDescent="0.3">
      <c r="A14" s="1">
        <v>10</v>
      </c>
      <c r="B14" s="98" t="s">
        <v>686</v>
      </c>
      <c r="C14" s="96" t="s">
        <v>687</v>
      </c>
      <c r="D14" s="101" t="s">
        <v>42</v>
      </c>
      <c r="E14" s="22">
        <v>12</v>
      </c>
      <c r="F14" s="2">
        <f t="shared" si="0"/>
        <v>31</v>
      </c>
      <c r="G14" s="1">
        <v>21</v>
      </c>
      <c r="H14" s="2">
        <f t="shared" si="1"/>
        <v>22</v>
      </c>
      <c r="I14" s="1"/>
      <c r="J14" s="2" t="str">
        <f t="shared" si="2"/>
        <v>0</v>
      </c>
      <c r="K14" s="1">
        <v>12</v>
      </c>
      <c r="L14" s="2">
        <f t="shared" si="3"/>
        <v>31</v>
      </c>
      <c r="M14" s="1"/>
      <c r="N14" s="2" t="str">
        <f t="shared" si="4"/>
        <v>0</v>
      </c>
      <c r="O14" s="2">
        <f t="shared" si="5"/>
        <v>84</v>
      </c>
    </row>
    <row r="15" spans="1:15" x14ac:dyDescent="0.3">
      <c r="A15" s="1">
        <v>11</v>
      </c>
      <c r="B15" s="98" t="s">
        <v>271</v>
      </c>
      <c r="C15" s="96" t="s">
        <v>630</v>
      </c>
      <c r="D15" s="101" t="s">
        <v>75</v>
      </c>
      <c r="E15" s="22">
        <v>21</v>
      </c>
      <c r="F15" s="2">
        <f t="shared" si="0"/>
        <v>22</v>
      </c>
      <c r="G15" s="1">
        <v>22</v>
      </c>
      <c r="H15" s="2">
        <f t="shared" si="1"/>
        <v>21</v>
      </c>
      <c r="I15" s="1"/>
      <c r="J15" s="2" t="str">
        <f t="shared" si="2"/>
        <v>0</v>
      </c>
      <c r="K15" s="1">
        <v>14</v>
      </c>
      <c r="L15" s="2">
        <f t="shared" si="3"/>
        <v>29</v>
      </c>
      <c r="M15" s="1"/>
      <c r="N15" s="2" t="str">
        <f t="shared" si="4"/>
        <v>0</v>
      </c>
      <c r="O15" s="2">
        <f t="shared" si="5"/>
        <v>72</v>
      </c>
    </row>
    <row r="16" spans="1:15" x14ac:dyDescent="0.3">
      <c r="A16" s="1">
        <v>12</v>
      </c>
      <c r="B16" s="98" t="s">
        <v>816</v>
      </c>
      <c r="C16" s="96" t="s">
        <v>452</v>
      </c>
      <c r="D16" s="101" t="s">
        <v>287</v>
      </c>
      <c r="E16" s="22"/>
      <c r="F16" s="2" t="str">
        <f t="shared" si="0"/>
        <v>0</v>
      </c>
      <c r="G16" s="1">
        <v>14</v>
      </c>
      <c r="H16" s="2">
        <f t="shared" si="1"/>
        <v>29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63</v>
      </c>
    </row>
    <row r="17" spans="1:15" x14ac:dyDescent="0.3">
      <c r="A17" s="1">
        <v>13</v>
      </c>
      <c r="B17" s="98" t="s">
        <v>680</v>
      </c>
      <c r="C17" s="96" t="s">
        <v>681</v>
      </c>
      <c r="D17" s="101" t="s">
        <v>36</v>
      </c>
      <c r="E17" s="22">
        <v>8</v>
      </c>
      <c r="F17" s="2">
        <f t="shared" si="0"/>
        <v>35</v>
      </c>
      <c r="G17" s="1">
        <v>15</v>
      </c>
      <c r="H17" s="2">
        <f t="shared" si="1"/>
        <v>28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63</v>
      </c>
    </row>
    <row r="18" spans="1:15" x14ac:dyDescent="0.3">
      <c r="A18" s="1">
        <v>14</v>
      </c>
      <c r="B18" s="98" t="s">
        <v>688</v>
      </c>
      <c r="C18" s="96" t="s">
        <v>689</v>
      </c>
      <c r="D18" s="101" t="s">
        <v>659</v>
      </c>
      <c r="E18" s="22">
        <v>14</v>
      </c>
      <c r="F18" s="2">
        <f t="shared" si="0"/>
        <v>29</v>
      </c>
      <c r="G18" s="1">
        <v>11</v>
      </c>
      <c r="H18" s="2">
        <f t="shared" si="1"/>
        <v>32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61</v>
      </c>
    </row>
    <row r="19" spans="1:15" x14ac:dyDescent="0.3">
      <c r="A19" s="1">
        <v>15</v>
      </c>
      <c r="B19" s="98" t="s">
        <v>693</v>
      </c>
      <c r="C19" s="96" t="s">
        <v>422</v>
      </c>
      <c r="D19" s="102" t="s">
        <v>465</v>
      </c>
      <c r="E19" s="22">
        <v>19</v>
      </c>
      <c r="F19" s="2">
        <f t="shared" si="0"/>
        <v>24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51</v>
      </c>
    </row>
    <row r="20" spans="1:15" x14ac:dyDescent="0.3">
      <c r="A20" s="1">
        <v>16</v>
      </c>
      <c r="B20" s="83" t="s">
        <v>706</v>
      </c>
      <c r="C20" s="70" t="s">
        <v>231</v>
      </c>
      <c r="D20" s="103" t="s">
        <v>663</v>
      </c>
      <c r="E20" s="22">
        <v>29</v>
      </c>
      <c r="F20" s="2">
        <f t="shared" si="0"/>
        <v>14</v>
      </c>
      <c r="G20" s="1">
        <v>25</v>
      </c>
      <c r="H20" s="2">
        <f t="shared" si="1"/>
        <v>18</v>
      </c>
      <c r="I20" s="1"/>
      <c r="J20" s="2" t="str">
        <f t="shared" si="2"/>
        <v>0</v>
      </c>
      <c r="K20" s="1">
        <v>24</v>
      </c>
      <c r="L20" s="2">
        <f t="shared" si="3"/>
        <v>19</v>
      </c>
      <c r="M20" s="1"/>
      <c r="N20" s="2" t="str">
        <f t="shared" si="4"/>
        <v>0</v>
      </c>
      <c r="O20" s="2">
        <f t="shared" si="5"/>
        <v>51</v>
      </c>
    </row>
    <row r="21" spans="1:15" x14ac:dyDescent="0.3">
      <c r="A21" s="1">
        <v>17</v>
      </c>
      <c r="B21" s="83" t="s">
        <v>530</v>
      </c>
      <c r="C21" s="96" t="s">
        <v>479</v>
      </c>
      <c r="D21" s="101" t="s">
        <v>259</v>
      </c>
      <c r="E21" s="22">
        <v>33</v>
      </c>
      <c r="F21" s="2">
        <f t="shared" si="0"/>
        <v>10</v>
      </c>
      <c r="G21" s="1">
        <v>27</v>
      </c>
      <c r="H21" s="2">
        <f t="shared" si="1"/>
        <v>16</v>
      </c>
      <c r="I21" s="1"/>
      <c r="J21" s="2" t="str">
        <f t="shared" si="2"/>
        <v>0</v>
      </c>
      <c r="K21" s="1">
        <v>19</v>
      </c>
      <c r="L21" s="2">
        <f t="shared" si="3"/>
        <v>24</v>
      </c>
      <c r="M21" s="1"/>
      <c r="N21" s="2" t="str">
        <f t="shared" si="4"/>
        <v>0</v>
      </c>
      <c r="O21" s="2">
        <f t="shared" si="5"/>
        <v>50</v>
      </c>
    </row>
    <row r="22" spans="1:15" x14ac:dyDescent="0.3">
      <c r="A22" s="1">
        <v>18</v>
      </c>
      <c r="B22" s="98" t="s">
        <v>701</v>
      </c>
      <c r="C22" s="96" t="s">
        <v>702</v>
      </c>
      <c r="D22" s="102" t="s">
        <v>48</v>
      </c>
      <c r="E22" s="22">
        <v>26</v>
      </c>
      <c r="F22" s="2">
        <f t="shared" si="0"/>
        <v>17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47</v>
      </c>
    </row>
    <row r="23" spans="1:15" x14ac:dyDescent="0.3">
      <c r="A23" s="1">
        <v>19</v>
      </c>
      <c r="B23" s="98" t="s">
        <v>698</v>
      </c>
      <c r="C23" s="96" t="s">
        <v>699</v>
      </c>
      <c r="D23" s="101" t="s">
        <v>661</v>
      </c>
      <c r="E23" s="22">
        <v>24</v>
      </c>
      <c r="F23" s="2">
        <f t="shared" si="0"/>
        <v>19</v>
      </c>
      <c r="G23" s="1">
        <v>18</v>
      </c>
      <c r="H23" s="2">
        <f t="shared" si="1"/>
        <v>25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44</v>
      </c>
    </row>
    <row r="24" spans="1:15" x14ac:dyDescent="0.3">
      <c r="A24" s="1">
        <v>20</v>
      </c>
      <c r="B24" s="98" t="s">
        <v>808</v>
      </c>
      <c r="C24" s="96" t="s">
        <v>674</v>
      </c>
      <c r="D24" s="102" t="s">
        <v>256</v>
      </c>
      <c r="E24" s="22"/>
      <c r="F24" s="2" t="str">
        <f t="shared" si="0"/>
        <v>0</v>
      </c>
      <c r="G24" s="1">
        <v>3</v>
      </c>
      <c r="H24" s="2">
        <f t="shared" si="1"/>
        <v>40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40</v>
      </c>
    </row>
    <row r="25" spans="1:15" x14ac:dyDescent="0.3">
      <c r="A25" s="1">
        <v>21</v>
      </c>
      <c r="B25" s="98" t="s">
        <v>809</v>
      </c>
      <c r="C25" s="96" t="s">
        <v>474</v>
      </c>
      <c r="D25" s="101" t="s">
        <v>810</v>
      </c>
      <c r="E25" s="22"/>
      <c r="F25" s="2" t="str">
        <f t="shared" si="0"/>
        <v>0</v>
      </c>
      <c r="G25" s="1">
        <v>4</v>
      </c>
      <c r="H25" s="2">
        <f t="shared" si="1"/>
        <v>39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39</v>
      </c>
    </row>
    <row r="26" spans="1:15" x14ac:dyDescent="0.3">
      <c r="A26" s="1">
        <v>22</v>
      </c>
      <c r="B26" s="98" t="s">
        <v>675</v>
      </c>
      <c r="C26" s="96" t="s">
        <v>479</v>
      </c>
      <c r="D26" s="101" t="s">
        <v>75</v>
      </c>
      <c r="E26" s="22">
        <v>5</v>
      </c>
      <c r="F26" s="2">
        <f t="shared" si="0"/>
        <v>38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38</v>
      </c>
    </row>
    <row r="27" spans="1:15" x14ac:dyDescent="0.3">
      <c r="A27" s="1">
        <v>23</v>
      </c>
      <c r="B27" s="98" t="s">
        <v>811</v>
      </c>
      <c r="C27" s="96" t="s">
        <v>457</v>
      </c>
      <c r="D27" s="102" t="s">
        <v>62</v>
      </c>
      <c r="E27" s="22"/>
      <c r="F27" s="2" t="str">
        <f t="shared" si="0"/>
        <v>0</v>
      </c>
      <c r="G27" s="1">
        <v>6</v>
      </c>
      <c r="H27" s="2">
        <f t="shared" si="1"/>
        <v>37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37</v>
      </c>
    </row>
    <row r="28" spans="1:15" x14ac:dyDescent="0.3">
      <c r="A28" s="1">
        <v>24</v>
      </c>
      <c r="B28" s="98" t="s">
        <v>726</v>
      </c>
      <c r="C28" s="96" t="s">
        <v>714</v>
      </c>
      <c r="D28" s="101" t="s">
        <v>42</v>
      </c>
      <c r="E28" s="22">
        <v>45</v>
      </c>
      <c r="F28" s="2">
        <f t="shared" si="0"/>
        <v>0</v>
      </c>
      <c r="G28" s="1">
        <v>30</v>
      </c>
      <c r="H28" s="2">
        <f t="shared" si="1"/>
        <v>13</v>
      </c>
      <c r="I28" s="1"/>
      <c r="J28" s="2" t="str">
        <f t="shared" si="2"/>
        <v>0</v>
      </c>
      <c r="K28" s="1">
        <v>21</v>
      </c>
      <c r="L28" s="2">
        <f t="shared" si="3"/>
        <v>22</v>
      </c>
      <c r="M28" s="1"/>
      <c r="N28" s="2" t="str">
        <f t="shared" si="4"/>
        <v>0</v>
      </c>
      <c r="O28" s="2">
        <f t="shared" si="5"/>
        <v>35</v>
      </c>
    </row>
    <row r="29" spans="1:15" x14ac:dyDescent="0.3">
      <c r="A29" s="1">
        <v>25</v>
      </c>
      <c r="B29" s="83" t="s">
        <v>812</v>
      </c>
      <c r="C29" s="70" t="s">
        <v>813</v>
      </c>
      <c r="D29" s="101" t="s">
        <v>48</v>
      </c>
      <c r="E29" s="22"/>
      <c r="F29" s="2" t="str">
        <f t="shared" si="0"/>
        <v>0</v>
      </c>
      <c r="G29" s="1">
        <v>9</v>
      </c>
      <c r="H29" s="2">
        <f t="shared" si="1"/>
        <v>34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34</v>
      </c>
    </row>
    <row r="30" spans="1:15" x14ac:dyDescent="0.3">
      <c r="A30" s="1">
        <v>26</v>
      </c>
      <c r="B30" s="83" t="s">
        <v>712</v>
      </c>
      <c r="C30" s="70" t="s">
        <v>380</v>
      </c>
      <c r="D30" s="101" t="s">
        <v>657</v>
      </c>
      <c r="E30" s="22">
        <v>35</v>
      </c>
      <c r="F30" s="2">
        <f t="shared" si="0"/>
        <v>8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18</v>
      </c>
      <c r="L30" s="2">
        <f t="shared" si="3"/>
        <v>25</v>
      </c>
      <c r="M30" s="1"/>
      <c r="N30" s="2" t="str">
        <f t="shared" si="4"/>
        <v>0</v>
      </c>
      <c r="O30" s="2">
        <f t="shared" si="5"/>
        <v>33</v>
      </c>
    </row>
    <row r="31" spans="1:15" x14ac:dyDescent="0.3">
      <c r="A31" s="1">
        <v>27</v>
      </c>
      <c r="B31" s="98" t="s">
        <v>683</v>
      </c>
      <c r="C31" s="96" t="s">
        <v>177</v>
      </c>
      <c r="D31" s="101" t="s">
        <v>657</v>
      </c>
      <c r="E31" s="22">
        <v>10</v>
      </c>
      <c r="F31" s="2">
        <f t="shared" si="0"/>
        <v>33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33</v>
      </c>
    </row>
    <row r="32" spans="1:15" x14ac:dyDescent="0.3">
      <c r="A32" s="1">
        <v>28</v>
      </c>
      <c r="B32" s="83" t="s">
        <v>747</v>
      </c>
      <c r="C32" s="96" t="s">
        <v>630</v>
      </c>
      <c r="D32" s="103" t="s">
        <v>667</v>
      </c>
      <c r="E32" s="22">
        <v>61</v>
      </c>
      <c r="F32" s="2">
        <f t="shared" si="0"/>
        <v>0</v>
      </c>
      <c r="G32" s="1"/>
      <c r="H32" s="2" t="str">
        <f t="shared" si="1"/>
        <v>0</v>
      </c>
      <c r="I32" s="1"/>
      <c r="J32" s="2" t="str">
        <f t="shared" si="2"/>
        <v>0</v>
      </c>
      <c r="K32" s="1">
        <v>11</v>
      </c>
      <c r="L32" s="2">
        <f t="shared" si="3"/>
        <v>32</v>
      </c>
      <c r="M32" s="1"/>
      <c r="N32" s="2" t="str">
        <f t="shared" si="4"/>
        <v>0</v>
      </c>
      <c r="O32" s="2">
        <f t="shared" si="5"/>
        <v>32</v>
      </c>
    </row>
    <row r="33" spans="1:15" x14ac:dyDescent="0.3">
      <c r="A33" s="1">
        <v>29</v>
      </c>
      <c r="B33" s="98" t="s">
        <v>684</v>
      </c>
      <c r="C33" s="96" t="s">
        <v>685</v>
      </c>
      <c r="D33" s="101" t="s">
        <v>658</v>
      </c>
      <c r="E33" s="22">
        <v>11</v>
      </c>
      <c r="F33" s="2">
        <f t="shared" si="0"/>
        <v>32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32</v>
      </c>
    </row>
    <row r="34" spans="1:15" x14ac:dyDescent="0.3">
      <c r="A34" s="1">
        <v>30</v>
      </c>
      <c r="B34" s="83" t="s">
        <v>709</v>
      </c>
      <c r="C34" s="70" t="s">
        <v>710</v>
      </c>
      <c r="D34" s="103" t="s">
        <v>527</v>
      </c>
      <c r="E34" s="22">
        <v>31</v>
      </c>
      <c r="F34" s="2">
        <f t="shared" si="0"/>
        <v>12</v>
      </c>
      <c r="G34" s="1">
        <v>24</v>
      </c>
      <c r="H34" s="2">
        <f t="shared" si="1"/>
        <v>19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31</v>
      </c>
    </row>
    <row r="35" spans="1:15" x14ac:dyDescent="0.3">
      <c r="A35" s="1">
        <v>31</v>
      </c>
      <c r="B35" s="83" t="s">
        <v>814</v>
      </c>
      <c r="C35" s="70" t="s">
        <v>815</v>
      </c>
      <c r="D35" s="103" t="s">
        <v>167</v>
      </c>
      <c r="E35" s="22"/>
      <c r="F35" s="2" t="str">
        <f t="shared" si="0"/>
        <v>0</v>
      </c>
      <c r="G35" s="1">
        <v>13</v>
      </c>
      <c r="H35" s="2">
        <f t="shared" si="1"/>
        <v>30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30</v>
      </c>
    </row>
    <row r="36" spans="1:15" x14ac:dyDescent="0.3">
      <c r="A36" s="1">
        <v>32</v>
      </c>
      <c r="B36" s="83" t="s">
        <v>402</v>
      </c>
      <c r="C36" s="70" t="s">
        <v>452</v>
      </c>
      <c r="D36" s="103" t="s">
        <v>89</v>
      </c>
      <c r="E36" s="22">
        <v>13</v>
      </c>
      <c r="F36" s="2">
        <f t="shared" si="0"/>
        <v>30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30</v>
      </c>
    </row>
    <row r="37" spans="1:15" x14ac:dyDescent="0.3">
      <c r="A37" s="1">
        <v>33</v>
      </c>
      <c r="B37" s="98" t="s">
        <v>1003</v>
      </c>
      <c r="C37" s="96" t="s">
        <v>1004</v>
      </c>
      <c r="D37" s="102" t="s">
        <v>1005</v>
      </c>
      <c r="E37" s="22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/>
      <c r="J37" s="2" t="str">
        <f t="shared" ref="J37:J68" si="8">IF(I37="","0",VLOOKUP(I37,Points,2))</f>
        <v>0</v>
      </c>
      <c r="K37" s="1">
        <v>15</v>
      </c>
      <c r="L37" s="2">
        <f t="shared" ref="L37:L68" si="9">IF(K37="","0",VLOOKUP(K37,Points,2))</f>
        <v>28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28</v>
      </c>
    </row>
    <row r="38" spans="1:15" x14ac:dyDescent="0.3">
      <c r="A38" s="1">
        <v>34</v>
      </c>
      <c r="B38" s="98" t="s">
        <v>691</v>
      </c>
      <c r="C38" s="96" t="s">
        <v>476</v>
      </c>
      <c r="D38" s="101" t="s">
        <v>657</v>
      </c>
      <c r="E38" s="22">
        <v>16</v>
      </c>
      <c r="F38" s="2">
        <f t="shared" si="6"/>
        <v>27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27</v>
      </c>
    </row>
    <row r="39" spans="1:15" x14ac:dyDescent="0.3">
      <c r="A39" s="1">
        <v>35</v>
      </c>
      <c r="B39" s="98" t="s">
        <v>603</v>
      </c>
      <c r="C39" s="96" t="s">
        <v>604</v>
      </c>
      <c r="D39" s="101" t="s">
        <v>257</v>
      </c>
      <c r="E39" s="22">
        <v>43</v>
      </c>
      <c r="F39" s="2">
        <f t="shared" si="6"/>
        <v>0</v>
      </c>
      <c r="G39" s="1">
        <v>42</v>
      </c>
      <c r="H39" s="2">
        <f t="shared" si="7"/>
        <v>0</v>
      </c>
      <c r="I39" s="1"/>
      <c r="J39" s="2" t="str">
        <f t="shared" si="8"/>
        <v>0</v>
      </c>
      <c r="K39" s="1">
        <v>17</v>
      </c>
      <c r="L39" s="2">
        <f t="shared" si="9"/>
        <v>26</v>
      </c>
      <c r="M39" s="1"/>
      <c r="N39" s="2" t="str">
        <f t="shared" si="10"/>
        <v>0</v>
      </c>
      <c r="O39" s="2">
        <f t="shared" si="11"/>
        <v>26</v>
      </c>
    </row>
    <row r="40" spans="1:15" x14ac:dyDescent="0.3">
      <c r="A40" s="1">
        <v>36</v>
      </c>
      <c r="B40" s="98" t="s">
        <v>386</v>
      </c>
      <c r="C40" s="96" t="s">
        <v>452</v>
      </c>
      <c r="D40" s="102" t="s">
        <v>90</v>
      </c>
      <c r="E40" s="22">
        <v>34</v>
      </c>
      <c r="F40" s="2">
        <f t="shared" si="6"/>
        <v>9</v>
      </c>
      <c r="G40" s="1"/>
      <c r="H40" s="2" t="str">
        <f t="shared" si="7"/>
        <v>0</v>
      </c>
      <c r="I40" s="1"/>
      <c r="J40" s="2" t="str">
        <f t="shared" si="8"/>
        <v>0</v>
      </c>
      <c r="K40" s="1">
        <v>26</v>
      </c>
      <c r="L40" s="2">
        <f t="shared" si="9"/>
        <v>17</v>
      </c>
      <c r="M40" s="1"/>
      <c r="N40" s="2" t="str">
        <f t="shared" si="10"/>
        <v>0</v>
      </c>
      <c r="O40" s="2">
        <f t="shared" si="11"/>
        <v>26</v>
      </c>
    </row>
    <row r="41" spans="1:15" x14ac:dyDescent="0.3">
      <c r="A41" s="1">
        <v>37</v>
      </c>
      <c r="B41" s="98" t="s">
        <v>277</v>
      </c>
      <c r="C41" s="96" t="s">
        <v>529</v>
      </c>
      <c r="D41" s="101" t="s">
        <v>75</v>
      </c>
      <c r="E41" s="22">
        <v>17</v>
      </c>
      <c r="F41" s="2">
        <f t="shared" si="6"/>
        <v>26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26</v>
      </c>
    </row>
    <row r="42" spans="1:15" x14ac:dyDescent="0.3">
      <c r="A42" s="1">
        <v>38</v>
      </c>
      <c r="B42" s="98" t="s">
        <v>692</v>
      </c>
      <c r="C42" s="96" t="s">
        <v>468</v>
      </c>
      <c r="D42" s="101" t="s">
        <v>660</v>
      </c>
      <c r="E42" s="22">
        <v>18</v>
      </c>
      <c r="F42" s="2">
        <f t="shared" si="6"/>
        <v>25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25</v>
      </c>
    </row>
    <row r="43" spans="1:15" x14ac:dyDescent="0.3">
      <c r="A43" s="1">
        <v>39</v>
      </c>
      <c r="B43" s="98" t="s">
        <v>817</v>
      </c>
      <c r="C43" s="96" t="s">
        <v>818</v>
      </c>
      <c r="D43" s="102" t="s">
        <v>48</v>
      </c>
      <c r="E43" s="22"/>
      <c r="F43" s="2" t="str">
        <f t="shared" si="6"/>
        <v>0</v>
      </c>
      <c r="G43" s="1">
        <v>19</v>
      </c>
      <c r="H43" s="2">
        <f t="shared" si="7"/>
        <v>24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24</v>
      </c>
    </row>
    <row r="44" spans="1:15" x14ac:dyDescent="0.3">
      <c r="A44" s="1">
        <v>40</v>
      </c>
      <c r="B44" s="98" t="s">
        <v>831</v>
      </c>
      <c r="C44" s="96" t="s">
        <v>716</v>
      </c>
      <c r="D44" s="102" t="s">
        <v>54</v>
      </c>
      <c r="E44" s="22"/>
      <c r="F44" s="2" t="str">
        <f t="shared" si="6"/>
        <v>0</v>
      </c>
      <c r="G44" s="1">
        <v>41</v>
      </c>
      <c r="H44" s="2">
        <f t="shared" si="7"/>
        <v>0</v>
      </c>
      <c r="I44" s="1"/>
      <c r="J44" s="2" t="str">
        <f t="shared" si="8"/>
        <v>0</v>
      </c>
      <c r="K44" s="1">
        <v>20</v>
      </c>
      <c r="L44" s="2">
        <f t="shared" si="9"/>
        <v>23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83" t="s">
        <v>819</v>
      </c>
      <c r="C45" s="70" t="s">
        <v>674</v>
      </c>
      <c r="D45" s="101" t="s">
        <v>666</v>
      </c>
      <c r="E45" s="22"/>
      <c r="F45" s="2" t="str">
        <f t="shared" si="6"/>
        <v>0</v>
      </c>
      <c r="G45" s="1">
        <v>20</v>
      </c>
      <c r="H45" s="2">
        <f t="shared" si="7"/>
        <v>23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23</v>
      </c>
    </row>
    <row r="46" spans="1:15" x14ac:dyDescent="0.3">
      <c r="A46" s="1">
        <v>42</v>
      </c>
      <c r="B46" s="99" t="s">
        <v>704</v>
      </c>
      <c r="C46" s="99" t="s">
        <v>705</v>
      </c>
      <c r="D46" s="102" t="s">
        <v>90</v>
      </c>
      <c r="E46" s="22">
        <v>28</v>
      </c>
      <c r="F46" s="2">
        <f t="shared" si="6"/>
        <v>15</v>
      </c>
      <c r="G46" s="1">
        <v>35</v>
      </c>
      <c r="H46" s="2">
        <f t="shared" si="7"/>
        <v>8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23</v>
      </c>
    </row>
    <row r="47" spans="1:15" x14ac:dyDescent="0.3">
      <c r="A47" s="1">
        <v>43</v>
      </c>
      <c r="B47" s="83" t="s">
        <v>1006</v>
      </c>
      <c r="C47" s="96" t="s">
        <v>1007</v>
      </c>
      <c r="D47" s="101" t="s">
        <v>1008</v>
      </c>
      <c r="E47" s="22"/>
      <c r="F47" s="2" t="str">
        <f t="shared" si="6"/>
        <v>0</v>
      </c>
      <c r="G47" s="1"/>
      <c r="H47" s="2" t="str">
        <f t="shared" si="7"/>
        <v>0</v>
      </c>
      <c r="I47" s="1"/>
      <c r="J47" s="2" t="str">
        <f t="shared" si="8"/>
        <v>0</v>
      </c>
      <c r="K47" s="1">
        <v>22</v>
      </c>
      <c r="L47" s="2">
        <f t="shared" si="9"/>
        <v>21</v>
      </c>
      <c r="M47" s="1"/>
      <c r="N47" s="2" t="str">
        <f t="shared" si="10"/>
        <v>0</v>
      </c>
      <c r="O47" s="2">
        <f t="shared" si="11"/>
        <v>21</v>
      </c>
    </row>
    <row r="48" spans="1:15" x14ac:dyDescent="0.3">
      <c r="A48" s="1">
        <v>44</v>
      </c>
      <c r="B48" s="83" t="s">
        <v>545</v>
      </c>
      <c r="C48" s="70" t="s">
        <v>732</v>
      </c>
      <c r="D48" s="103" t="s">
        <v>36</v>
      </c>
      <c r="E48" s="22">
        <v>49</v>
      </c>
      <c r="F48" s="2">
        <f t="shared" si="6"/>
        <v>0</v>
      </c>
      <c r="G48" s="1">
        <v>38</v>
      </c>
      <c r="H48" s="2">
        <f t="shared" si="7"/>
        <v>5</v>
      </c>
      <c r="I48" s="1"/>
      <c r="J48" s="2" t="str">
        <f t="shared" si="8"/>
        <v>0</v>
      </c>
      <c r="K48" s="1">
        <v>27</v>
      </c>
      <c r="L48" s="2">
        <f t="shared" si="9"/>
        <v>16</v>
      </c>
      <c r="M48" s="1"/>
      <c r="N48" s="2" t="str">
        <f t="shared" si="10"/>
        <v>0</v>
      </c>
      <c r="O48" s="2">
        <f t="shared" si="11"/>
        <v>21</v>
      </c>
    </row>
    <row r="49" spans="1:15" x14ac:dyDescent="0.3">
      <c r="A49" s="1">
        <v>45</v>
      </c>
      <c r="B49" s="98" t="s">
        <v>695</v>
      </c>
      <c r="C49" s="96" t="s">
        <v>468</v>
      </c>
      <c r="D49" s="101" t="s">
        <v>296</v>
      </c>
      <c r="E49" s="22">
        <v>22</v>
      </c>
      <c r="F49" s="2">
        <f t="shared" si="6"/>
        <v>21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21</v>
      </c>
    </row>
    <row r="50" spans="1:15" x14ac:dyDescent="0.3">
      <c r="A50" s="1">
        <v>46</v>
      </c>
      <c r="B50" s="98" t="s">
        <v>1009</v>
      </c>
      <c r="C50" s="96" t="s">
        <v>317</v>
      </c>
      <c r="D50" s="101" t="s">
        <v>42</v>
      </c>
      <c r="E50" s="22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>
        <v>23</v>
      </c>
      <c r="L50" s="2">
        <f t="shared" si="9"/>
        <v>20</v>
      </c>
      <c r="M50" s="1"/>
      <c r="N50" s="2" t="str">
        <f t="shared" si="10"/>
        <v>0</v>
      </c>
      <c r="O50" s="2">
        <f t="shared" si="11"/>
        <v>20</v>
      </c>
    </row>
    <row r="51" spans="1:15" x14ac:dyDescent="0.3">
      <c r="A51" s="1">
        <v>47</v>
      </c>
      <c r="B51" s="83" t="s">
        <v>820</v>
      </c>
      <c r="C51" s="96" t="s">
        <v>716</v>
      </c>
      <c r="D51" s="101" t="s">
        <v>659</v>
      </c>
      <c r="E51" s="22"/>
      <c r="F51" s="2" t="str">
        <f t="shared" si="6"/>
        <v>0</v>
      </c>
      <c r="G51" s="1">
        <v>23</v>
      </c>
      <c r="H51" s="2">
        <f t="shared" si="7"/>
        <v>20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20</v>
      </c>
    </row>
    <row r="52" spans="1:15" x14ac:dyDescent="0.3">
      <c r="A52" s="1">
        <v>48</v>
      </c>
      <c r="B52" s="98" t="s">
        <v>696</v>
      </c>
      <c r="C52" s="96" t="s">
        <v>697</v>
      </c>
      <c r="D52" s="101" t="s">
        <v>253</v>
      </c>
      <c r="E52" s="22">
        <v>23</v>
      </c>
      <c r="F52" s="2">
        <f t="shared" si="6"/>
        <v>20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20</v>
      </c>
    </row>
    <row r="53" spans="1:15" x14ac:dyDescent="0.3">
      <c r="A53" s="1">
        <v>49</v>
      </c>
      <c r="B53" s="98" t="s">
        <v>182</v>
      </c>
      <c r="C53" s="96" t="s">
        <v>452</v>
      </c>
      <c r="D53" s="101" t="s">
        <v>36</v>
      </c>
      <c r="E53" s="22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>
        <v>25</v>
      </c>
      <c r="L53" s="2">
        <f t="shared" si="9"/>
        <v>18</v>
      </c>
      <c r="M53" s="1"/>
      <c r="N53" s="2" t="str">
        <f t="shared" si="10"/>
        <v>0</v>
      </c>
      <c r="O53" s="2">
        <f t="shared" si="11"/>
        <v>18</v>
      </c>
    </row>
    <row r="54" spans="1:15" x14ac:dyDescent="0.3">
      <c r="A54" s="1">
        <v>50</v>
      </c>
      <c r="B54" s="98" t="s">
        <v>456</v>
      </c>
      <c r="C54" s="96" t="s">
        <v>720</v>
      </c>
      <c r="D54" s="101" t="s">
        <v>259</v>
      </c>
      <c r="E54" s="22">
        <v>40</v>
      </c>
      <c r="F54" s="2">
        <f t="shared" si="6"/>
        <v>3</v>
      </c>
      <c r="G54" s="1"/>
      <c r="H54" s="2" t="str">
        <f t="shared" si="7"/>
        <v>0</v>
      </c>
      <c r="I54" s="1"/>
      <c r="J54" s="2" t="str">
        <f t="shared" si="8"/>
        <v>0</v>
      </c>
      <c r="K54" s="1">
        <v>28</v>
      </c>
      <c r="L54" s="2">
        <f t="shared" si="9"/>
        <v>15</v>
      </c>
      <c r="M54" s="1"/>
      <c r="N54" s="2" t="str">
        <f t="shared" si="10"/>
        <v>0</v>
      </c>
      <c r="O54" s="2">
        <f t="shared" si="11"/>
        <v>18</v>
      </c>
    </row>
    <row r="55" spans="1:15" x14ac:dyDescent="0.3">
      <c r="A55" s="1">
        <v>51</v>
      </c>
      <c r="B55" s="98" t="s">
        <v>700</v>
      </c>
      <c r="C55" s="96" t="s">
        <v>479</v>
      </c>
      <c r="D55" s="101" t="s">
        <v>662</v>
      </c>
      <c r="E55" s="22">
        <v>25</v>
      </c>
      <c r="F55" s="2">
        <f t="shared" si="6"/>
        <v>18</v>
      </c>
      <c r="G55" s="1">
        <v>48</v>
      </c>
      <c r="H55" s="2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18</v>
      </c>
    </row>
    <row r="56" spans="1:15" x14ac:dyDescent="0.3">
      <c r="A56" s="1">
        <v>52</v>
      </c>
      <c r="B56" s="98" t="s">
        <v>821</v>
      </c>
      <c r="C56" s="96" t="s">
        <v>714</v>
      </c>
      <c r="D56" s="101" t="s">
        <v>822</v>
      </c>
      <c r="E56" s="22"/>
      <c r="F56" s="2" t="str">
        <f t="shared" si="6"/>
        <v>0</v>
      </c>
      <c r="G56" s="1">
        <v>26</v>
      </c>
      <c r="H56" s="2">
        <f t="shared" si="7"/>
        <v>17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17</v>
      </c>
    </row>
    <row r="57" spans="1:15" x14ac:dyDescent="0.3">
      <c r="A57" s="1">
        <v>53</v>
      </c>
      <c r="B57" s="83" t="s">
        <v>713</v>
      </c>
      <c r="C57" s="70" t="s">
        <v>714</v>
      </c>
      <c r="D57" s="103" t="s">
        <v>75</v>
      </c>
      <c r="E57" s="22">
        <v>36</v>
      </c>
      <c r="F57" s="2">
        <f t="shared" si="6"/>
        <v>7</v>
      </c>
      <c r="G57" s="1">
        <v>33</v>
      </c>
      <c r="H57" s="2">
        <f t="shared" si="7"/>
        <v>10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17</v>
      </c>
    </row>
    <row r="58" spans="1:15" x14ac:dyDescent="0.3">
      <c r="A58" s="1">
        <v>54</v>
      </c>
      <c r="B58" s="98" t="s">
        <v>703</v>
      </c>
      <c r="C58" s="96" t="s">
        <v>457</v>
      </c>
      <c r="D58" s="102" t="s">
        <v>527</v>
      </c>
      <c r="E58" s="22">
        <v>27</v>
      </c>
      <c r="F58" s="2">
        <f t="shared" si="6"/>
        <v>16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16</v>
      </c>
    </row>
    <row r="59" spans="1:15" x14ac:dyDescent="0.3">
      <c r="A59" s="1">
        <v>55</v>
      </c>
      <c r="B59" s="98" t="s">
        <v>729</v>
      </c>
      <c r="C59" s="96" t="s">
        <v>730</v>
      </c>
      <c r="D59" s="101" t="s">
        <v>89</v>
      </c>
      <c r="E59" s="22">
        <v>47</v>
      </c>
      <c r="F59" s="2">
        <f t="shared" si="6"/>
        <v>0</v>
      </c>
      <c r="G59" s="1">
        <v>39</v>
      </c>
      <c r="H59" s="2">
        <f t="shared" si="7"/>
        <v>4</v>
      </c>
      <c r="I59" s="1"/>
      <c r="J59" s="2" t="str">
        <f t="shared" si="8"/>
        <v>0</v>
      </c>
      <c r="K59" s="1">
        <v>32</v>
      </c>
      <c r="L59" s="2">
        <f t="shared" si="9"/>
        <v>11</v>
      </c>
      <c r="M59" s="1"/>
      <c r="N59" s="2" t="str">
        <f t="shared" si="10"/>
        <v>0</v>
      </c>
      <c r="O59" s="2">
        <f t="shared" si="11"/>
        <v>15</v>
      </c>
    </row>
    <row r="60" spans="1:15" x14ac:dyDescent="0.3">
      <c r="A60" s="1">
        <v>56</v>
      </c>
      <c r="B60" s="98" t="s">
        <v>823</v>
      </c>
      <c r="C60" s="96" t="s">
        <v>824</v>
      </c>
      <c r="D60" s="101" t="s">
        <v>36</v>
      </c>
      <c r="E60" s="22"/>
      <c r="F60" s="2" t="str">
        <f t="shared" si="6"/>
        <v>0</v>
      </c>
      <c r="G60" s="1">
        <v>28</v>
      </c>
      <c r="H60" s="2">
        <f t="shared" si="7"/>
        <v>15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15</v>
      </c>
    </row>
    <row r="61" spans="1:15" x14ac:dyDescent="0.3">
      <c r="A61" s="1">
        <v>57</v>
      </c>
      <c r="B61" s="98" t="s">
        <v>876</v>
      </c>
      <c r="C61" s="96" t="s">
        <v>906</v>
      </c>
      <c r="D61" s="101" t="s">
        <v>36</v>
      </c>
      <c r="E61" s="22"/>
      <c r="F61" s="2" t="str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>
        <v>29</v>
      </c>
      <c r="L61" s="2">
        <f t="shared" si="9"/>
        <v>14</v>
      </c>
      <c r="M61" s="1"/>
      <c r="N61" s="2" t="str">
        <f t="shared" si="10"/>
        <v>0</v>
      </c>
      <c r="O61" s="2">
        <f t="shared" si="11"/>
        <v>14</v>
      </c>
    </row>
    <row r="62" spans="1:15" x14ac:dyDescent="0.3">
      <c r="A62" s="1">
        <v>58</v>
      </c>
      <c r="B62" s="98" t="s">
        <v>744</v>
      </c>
      <c r="C62" s="96" t="s">
        <v>745</v>
      </c>
      <c r="D62" s="102" t="s">
        <v>45</v>
      </c>
      <c r="E62" s="22">
        <v>59</v>
      </c>
      <c r="F62" s="2">
        <f t="shared" si="6"/>
        <v>0</v>
      </c>
      <c r="G62" s="1">
        <v>29</v>
      </c>
      <c r="H62" s="2">
        <f t="shared" si="7"/>
        <v>14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14</v>
      </c>
    </row>
    <row r="63" spans="1:15" x14ac:dyDescent="0.3">
      <c r="A63" s="1">
        <v>59</v>
      </c>
      <c r="B63" s="99" t="s">
        <v>1010</v>
      </c>
      <c r="C63" s="99" t="s">
        <v>1011</v>
      </c>
      <c r="D63" s="102" t="s">
        <v>465</v>
      </c>
      <c r="E63" s="22"/>
      <c r="F63" s="2" t="str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>
        <v>30</v>
      </c>
      <c r="L63" s="2">
        <f t="shared" si="9"/>
        <v>13</v>
      </c>
      <c r="M63" s="1"/>
      <c r="N63" s="2" t="str">
        <f t="shared" si="10"/>
        <v>0</v>
      </c>
      <c r="O63" s="2">
        <f t="shared" si="11"/>
        <v>13</v>
      </c>
    </row>
    <row r="64" spans="1:15" x14ac:dyDescent="0.3">
      <c r="A64" s="1">
        <v>60</v>
      </c>
      <c r="B64" s="25" t="s">
        <v>707</v>
      </c>
      <c r="C64" s="99" t="s">
        <v>708</v>
      </c>
      <c r="D64" s="103" t="s">
        <v>658</v>
      </c>
      <c r="E64" s="22">
        <v>30</v>
      </c>
      <c r="F64" s="2">
        <f t="shared" si="6"/>
        <v>13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13</v>
      </c>
    </row>
    <row r="65" spans="1:15" x14ac:dyDescent="0.3">
      <c r="A65" s="1">
        <v>61</v>
      </c>
      <c r="B65" s="99" t="s">
        <v>473</v>
      </c>
      <c r="C65" s="99" t="s">
        <v>474</v>
      </c>
      <c r="D65" s="102" t="s">
        <v>475</v>
      </c>
      <c r="E65" s="22"/>
      <c r="F65" s="2" t="str">
        <f t="shared" si="6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>
        <v>31</v>
      </c>
      <c r="L65" s="2">
        <f t="shared" si="9"/>
        <v>12</v>
      </c>
      <c r="M65" s="1"/>
      <c r="N65" s="2" t="str">
        <f t="shared" si="10"/>
        <v>0</v>
      </c>
      <c r="O65" s="2">
        <f t="shared" si="11"/>
        <v>12</v>
      </c>
    </row>
    <row r="66" spans="1:15" x14ac:dyDescent="0.3">
      <c r="A66" s="1">
        <v>62</v>
      </c>
      <c r="B66" s="99" t="s">
        <v>825</v>
      </c>
      <c r="C66" s="99" t="s">
        <v>813</v>
      </c>
      <c r="D66" s="101" t="s">
        <v>169</v>
      </c>
      <c r="E66" s="22"/>
      <c r="F66" s="2" t="str">
        <f t="shared" si="6"/>
        <v>0</v>
      </c>
      <c r="G66" s="1">
        <v>31</v>
      </c>
      <c r="H66" s="2">
        <f t="shared" si="7"/>
        <v>12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12</v>
      </c>
    </row>
    <row r="67" spans="1:15" x14ac:dyDescent="0.3">
      <c r="A67" s="1">
        <v>63</v>
      </c>
      <c r="B67" s="99" t="s">
        <v>826</v>
      </c>
      <c r="C67" s="99" t="s">
        <v>827</v>
      </c>
      <c r="D67" s="102" t="s">
        <v>828</v>
      </c>
      <c r="E67" s="22"/>
      <c r="F67" s="2" t="str">
        <f t="shared" si="6"/>
        <v>0</v>
      </c>
      <c r="G67" s="1">
        <v>32</v>
      </c>
      <c r="H67" s="2">
        <f t="shared" si="7"/>
        <v>11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11</v>
      </c>
    </row>
    <row r="68" spans="1:15" x14ac:dyDescent="0.3">
      <c r="A68" s="1">
        <v>64</v>
      </c>
      <c r="B68" s="25" t="s">
        <v>711</v>
      </c>
      <c r="C68" s="99" t="s">
        <v>378</v>
      </c>
      <c r="D68" s="101" t="s">
        <v>45</v>
      </c>
      <c r="E68" s="22">
        <v>32</v>
      </c>
      <c r="F68" s="2">
        <f t="shared" si="6"/>
        <v>11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11</v>
      </c>
    </row>
    <row r="69" spans="1:15" x14ac:dyDescent="0.3">
      <c r="A69" s="1">
        <v>65</v>
      </c>
      <c r="B69" s="99" t="s">
        <v>1012</v>
      </c>
      <c r="C69" s="99" t="s">
        <v>1013</v>
      </c>
      <c r="D69" s="104" t="s">
        <v>657</v>
      </c>
      <c r="E69" s="22"/>
      <c r="F69" s="2" t="str">
        <f t="shared" ref="F69:F93" si="12">IF(E69="","0",VLOOKUP(E69,Points,2))</f>
        <v>0</v>
      </c>
      <c r="G69" s="1"/>
      <c r="H69" s="2" t="str">
        <f t="shared" ref="H69:H93" si="13">IF(G69="","0",VLOOKUP(G69,Points,2))</f>
        <v>0</v>
      </c>
      <c r="I69" s="1"/>
      <c r="J69" s="2" t="str">
        <f t="shared" ref="J69:J93" si="14">IF(I69="","0",VLOOKUP(I69,Points,2))</f>
        <v>0</v>
      </c>
      <c r="K69" s="1">
        <v>33</v>
      </c>
      <c r="L69" s="2">
        <f t="shared" ref="L69:L93" si="15">IF(K69="","0",VLOOKUP(K69,Points,2))</f>
        <v>10</v>
      </c>
      <c r="M69" s="1"/>
      <c r="N69" s="2" t="str">
        <f t="shared" ref="N69:N93" si="16">IF(M69="","0",VLOOKUP(M69,Points,2))</f>
        <v>0</v>
      </c>
      <c r="O69" s="2">
        <f t="shared" ref="O69:O93" si="17">F69+H69+J69+L69+N69</f>
        <v>10</v>
      </c>
    </row>
    <row r="70" spans="1:15" x14ac:dyDescent="0.3">
      <c r="A70" s="1">
        <v>66</v>
      </c>
      <c r="B70" s="99" t="s">
        <v>724</v>
      </c>
      <c r="C70" s="99" t="s">
        <v>725</v>
      </c>
      <c r="D70" s="104" t="s">
        <v>489</v>
      </c>
      <c r="E70" s="22">
        <v>44</v>
      </c>
      <c r="F70" s="2">
        <f t="shared" si="12"/>
        <v>0</v>
      </c>
      <c r="G70" s="1">
        <v>46</v>
      </c>
      <c r="H70" s="2">
        <f t="shared" si="13"/>
        <v>0</v>
      </c>
      <c r="I70" s="1"/>
      <c r="J70" s="2" t="str">
        <f t="shared" si="14"/>
        <v>0</v>
      </c>
      <c r="K70" s="1">
        <v>34</v>
      </c>
      <c r="L70" s="2">
        <f t="shared" si="15"/>
        <v>9</v>
      </c>
      <c r="M70" s="1"/>
      <c r="N70" s="2" t="str">
        <f t="shared" si="16"/>
        <v>0</v>
      </c>
      <c r="O70" s="2">
        <f t="shared" si="17"/>
        <v>9</v>
      </c>
    </row>
    <row r="71" spans="1:15" x14ac:dyDescent="0.3">
      <c r="A71" s="1">
        <v>67</v>
      </c>
      <c r="B71" s="99" t="s">
        <v>829</v>
      </c>
      <c r="C71" s="99" t="s">
        <v>702</v>
      </c>
      <c r="D71" s="100" t="s">
        <v>830</v>
      </c>
      <c r="E71" s="22"/>
      <c r="F71" s="2" t="str">
        <f t="shared" si="12"/>
        <v>0</v>
      </c>
      <c r="G71" s="1">
        <v>34</v>
      </c>
      <c r="H71" s="2">
        <f t="shared" si="13"/>
        <v>9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9</v>
      </c>
    </row>
    <row r="72" spans="1:15" x14ac:dyDescent="0.3">
      <c r="A72" s="1">
        <v>68</v>
      </c>
      <c r="B72" s="99" t="s">
        <v>740</v>
      </c>
      <c r="C72" s="99" t="s">
        <v>741</v>
      </c>
      <c r="D72" s="100" t="s">
        <v>75</v>
      </c>
      <c r="E72" s="22">
        <v>57</v>
      </c>
      <c r="F72" s="2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>
        <v>35</v>
      </c>
      <c r="L72" s="2">
        <f t="shared" si="15"/>
        <v>8</v>
      </c>
      <c r="M72" s="1"/>
      <c r="N72" s="2" t="str">
        <f t="shared" si="16"/>
        <v>0</v>
      </c>
      <c r="O72" s="2">
        <f t="shared" si="17"/>
        <v>8</v>
      </c>
    </row>
    <row r="73" spans="1:15" x14ac:dyDescent="0.3">
      <c r="A73" s="1">
        <v>69</v>
      </c>
      <c r="B73" s="99" t="s">
        <v>1014</v>
      </c>
      <c r="C73" s="99" t="s">
        <v>784</v>
      </c>
      <c r="D73" s="100" t="s">
        <v>86</v>
      </c>
      <c r="E73" s="22"/>
      <c r="F73" s="2" t="str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>
        <v>36</v>
      </c>
      <c r="L73" s="2">
        <f t="shared" si="15"/>
        <v>7</v>
      </c>
      <c r="M73" s="1"/>
      <c r="N73" s="2" t="str">
        <f t="shared" si="16"/>
        <v>0</v>
      </c>
      <c r="O73" s="2">
        <f t="shared" si="17"/>
        <v>7</v>
      </c>
    </row>
    <row r="74" spans="1:15" x14ac:dyDescent="0.3">
      <c r="A74" s="1">
        <v>70</v>
      </c>
      <c r="B74" s="99" t="s">
        <v>724</v>
      </c>
      <c r="C74" s="99" t="s">
        <v>231</v>
      </c>
      <c r="D74" s="100" t="s">
        <v>90</v>
      </c>
      <c r="E74" s="22">
        <v>51</v>
      </c>
      <c r="F74" s="2">
        <f t="shared" si="12"/>
        <v>0</v>
      </c>
      <c r="G74" s="1">
        <v>36</v>
      </c>
      <c r="H74" s="2">
        <f t="shared" si="13"/>
        <v>7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7</v>
      </c>
    </row>
    <row r="75" spans="1:15" x14ac:dyDescent="0.3">
      <c r="A75" s="1">
        <v>71</v>
      </c>
      <c r="B75" s="99" t="s">
        <v>240</v>
      </c>
      <c r="C75" s="99" t="s">
        <v>736</v>
      </c>
      <c r="D75" s="100" t="s">
        <v>657</v>
      </c>
      <c r="E75" s="22">
        <v>54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>
        <v>37</v>
      </c>
      <c r="L75" s="2">
        <f t="shared" si="15"/>
        <v>6</v>
      </c>
      <c r="M75" s="1"/>
      <c r="N75" s="2" t="str">
        <f t="shared" si="16"/>
        <v>0</v>
      </c>
      <c r="O75" s="2">
        <f t="shared" si="17"/>
        <v>6</v>
      </c>
    </row>
    <row r="76" spans="1:15" x14ac:dyDescent="0.3">
      <c r="A76" s="1">
        <v>72</v>
      </c>
      <c r="B76" s="99" t="s">
        <v>715</v>
      </c>
      <c r="C76" s="99" t="s">
        <v>716</v>
      </c>
      <c r="D76" s="100" t="s">
        <v>91</v>
      </c>
      <c r="E76" s="22">
        <v>37</v>
      </c>
      <c r="F76" s="2">
        <f t="shared" si="12"/>
        <v>6</v>
      </c>
      <c r="G76" s="1">
        <v>44</v>
      </c>
      <c r="H76" s="2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6</v>
      </c>
    </row>
    <row r="77" spans="1:15" x14ac:dyDescent="0.3">
      <c r="A77" s="1">
        <v>73</v>
      </c>
      <c r="B77" s="98" t="s">
        <v>393</v>
      </c>
      <c r="C77" s="96" t="s">
        <v>731</v>
      </c>
      <c r="D77" s="101" t="s">
        <v>45</v>
      </c>
      <c r="E77" s="22">
        <v>48</v>
      </c>
      <c r="F77" s="2">
        <f t="shared" si="12"/>
        <v>0</v>
      </c>
      <c r="G77" s="1">
        <v>37</v>
      </c>
      <c r="H77" s="2">
        <f t="shared" si="13"/>
        <v>6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6</v>
      </c>
    </row>
    <row r="78" spans="1:15" x14ac:dyDescent="0.3">
      <c r="A78" s="1">
        <v>74</v>
      </c>
      <c r="B78" s="25" t="s">
        <v>748</v>
      </c>
      <c r="C78" s="25" t="s">
        <v>749</v>
      </c>
      <c r="D78" s="92" t="s">
        <v>42</v>
      </c>
      <c r="E78" s="22">
        <v>62</v>
      </c>
      <c r="F78" s="2">
        <f t="shared" si="12"/>
        <v>0</v>
      </c>
      <c r="G78" s="1">
        <v>49</v>
      </c>
      <c r="H78" s="2">
        <f t="shared" si="13"/>
        <v>0</v>
      </c>
      <c r="I78" s="1"/>
      <c r="J78" s="2" t="str">
        <f t="shared" si="14"/>
        <v>0</v>
      </c>
      <c r="K78" s="1">
        <v>38</v>
      </c>
      <c r="L78" s="2">
        <f t="shared" si="15"/>
        <v>5</v>
      </c>
      <c r="M78" s="1"/>
      <c r="N78" s="2" t="str">
        <f t="shared" si="16"/>
        <v>0</v>
      </c>
      <c r="O78" s="2">
        <f t="shared" si="17"/>
        <v>5</v>
      </c>
    </row>
    <row r="79" spans="1:15" x14ac:dyDescent="0.3">
      <c r="A79" s="1">
        <v>75</v>
      </c>
      <c r="B79" s="25" t="s">
        <v>717</v>
      </c>
      <c r="C79" s="25" t="s">
        <v>557</v>
      </c>
      <c r="D79" s="92" t="s">
        <v>664</v>
      </c>
      <c r="E79" s="22">
        <v>38</v>
      </c>
      <c r="F79" s="2">
        <f t="shared" si="12"/>
        <v>5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5</v>
      </c>
    </row>
    <row r="80" spans="1:15" x14ac:dyDescent="0.3">
      <c r="A80" s="1">
        <v>76</v>
      </c>
      <c r="B80" s="99" t="s">
        <v>718</v>
      </c>
      <c r="C80" s="99" t="s">
        <v>719</v>
      </c>
      <c r="D80" s="100" t="s">
        <v>657</v>
      </c>
      <c r="E80" s="22">
        <v>39</v>
      </c>
      <c r="F80" s="2">
        <f t="shared" si="12"/>
        <v>4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4</v>
      </c>
    </row>
    <row r="81" spans="1:15" x14ac:dyDescent="0.3">
      <c r="A81" s="1">
        <v>77</v>
      </c>
      <c r="B81" s="99" t="s">
        <v>733</v>
      </c>
      <c r="C81" s="99" t="s">
        <v>317</v>
      </c>
      <c r="D81" s="100" t="s">
        <v>665</v>
      </c>
      <c r="E81" s="22">
        <v>50</v>
      </c>
      <c r="F81" s="2">
        <f t="shared" si="12"/>
        <v>0</v>
      </c>
      <c r="G81" s="1">
        <v>40</v>
      </c>
      <c r="H81" s="2">
        <f t="shared" si="13"/>
        <v>3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3</v>
      </c>
    </row>
    <row r="82" spans="1:15" x14ac:dyDescent="0.3">
      <c r="A82" s="1">
        <v>78</v>
      </c>
      <c r="B82" s="25" t="s">
        <v>737</v>
      </c>
      <c r="C82" s="99" t="s">
        <v>452</v>
      </c>
      <c r="D82" s="92" t="s">
        <v>45</v>
      </c>
      <c r="E82" s="1">
        <v>55</v>
      </c>
      <c r="F82" s="2">
        <f t="shared" si="12"/>
        <v>0</v>
      </c>
      <c r="G82" s="1">
        <v>43</v>
      </c>
      <c r="H82" s="2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25" t="s">
        <v>832</v>
      </c>
      <c r="C83" s="99" t="s">
        <v>221</v>
      </c>
      <c r="D83" s="92" t="s">
        <v>830</v>
      </c>
      <c r="E83" s="1"/>
      <c r="F83" s="2" t="str">
        <f t="shared" si="12"/>
        <v>0</v>
      </c>
      <c r="G83" s="1">
        <v>45</v>
      </c>
      <c r="H83" s="2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25" t="s">
        <v>723</v>
      </c>
      <c r="C84" s="25" t="s">
        <v>474</v>
      </c>
      <c r="D84" s="92" t="s">
        <v>665</v>
      </c>
      <c r="E84" s="1">
        <v>42</v>
      </c>
      <c r="F84" s="2">
        <f t="shared" si="12"/>
        <v>0</v>
      </c>
      <c r="G84" s="1">
        <v>47</v>
      </c>
      <c r="H84" s="2">
        <f t="shared" si="13"/>
        <v>0</v>
      </c>
      <c r="I84" s="1"/>
      <c r="J84" s="2" t="str">
        <f t="shared" si="14"/>
        <v>0</v>
      </c>
      <c r="K84" s="1"/>
      <c r="L84" s="2" t="str">
        <f t="shared" si="15"/>
        <v>0</v>
      </c>
      <c r="M84" s="1"/>
      <c r="N84" s="2" t="str">
        <f t="shared" si="16"/>
        <v>0</v>
      </c>
      <c r="O84" s="2">
        <f t="shared" si="17"/>
        <v>0</v>
      </c>
    </row>
    <row r="85" spans="1:15" x14ac:dyDescent="0.3">
      <c r="A85" s="1">
        <v>81</v>
      </c>
      <c r="B85" s="99" t="s">
        <v>833</v>
      </c>
      <c r="C85" s="99" t="s">
        <v>834</v>
      </c>
      <c r="D85" s="100" t="s">
        <v>45</v>
      </c>
      <c r="E85" s="1"/>
      <c r="F85" s="2" t="str">
        <f t="shared" si="12"/>
        <v>0</v>
      </c>
      <c r="G85" s="1">
        <v>50</v>
      </c>
      <c r="H85" s="2">
        <f t="shared" si="13"/>
        <v>0</v>
      </c>
      <c r="I85" s="1"/>
      <c r="J85" s="2" t="str">
        <f t="shared" si="14"/>
        <v>0</v>
      </c>
      <c r="K85" s="1"/>
      <c r="L85" s="2" t="str">
        <f t="shared" si="15"/>
        <v>0</v>
      </c>
      <c r="M85" s="1"/>
      <c r="N85" s="2" t="str">
        <f t="shared" si="16"/>
        <v>0</v>
      </c>
      <c r="O85" s="2">
        <f t="shared" si="17"/>
        <v>0</v>
      </c>
    </row>
    <row r="86" spans="1:15" x14ac:dyDescent="0.3">
      <c r="A86" s="1">
        <v>82</v>
      </c>
      <c r="B86" s="99" t="s">
        <v>721</v>
      </c>
      <c r="C86" s="99" t="s">
        <v>722</v>
      </c>
      <c r="D86" s="104" t="s">
        <v>170</v>
      </c>
      <c r="E86" s="1">
        <v>41</v>
      </c>
      <c r="F86" s="2">
        <f t="shared" si="12"/>
        <v>0</v>
      </c>
      <c r="G86" s="1"/>
      <c r="H86" s="2" t="str">
        <f t="shared" si="13"/>
        <v>0</v>
      </c>
      <c r="I86" s="1"/>
      <c r="J86" s="2" t="str">
        <f t="shared" si="14"/>
        <v>0</v>
      </c>
      <c r="K86" s="1"/>
      <c r="L86" s="2" t="str">
        <f t="shared" si="15"/>
        <v>0</v>
      </c>
      <c r="M86" s="1"/>
      <c r="N86" s="2" t="str">
        <f t="shared" si="16"/>
        <v>0</v>
      </c>
      <c r="O86" s="2">
        <f t="shared" si="17"/>
        <v>0</v>
      </c>
    </row>
    <row r="87" spans="1:15" x14ac:dyDescent="0.3">
      <c r="A87" s="1">
        <v>83</v>
      </c>
      <c r="B87" s="25" t="s">
        <v>727</v>
      </c>
      <c r="C87" s="25" t="s">
        <v>728</v>
      </c>
      <c r="D87" s="104" t="s">
        <v>657</v>
      </c>
      <c r="E87" s="1">
        <v>46</v>
      </c>
      <c r="F87" s="2">
        <f t="shared" si="12"/>
        <v>0</v>
      </c>
      <c r="G87" s="1"/>
      <c r="H87" s="2" t="str">
        <f t="shared" si="13"/>
        <v>0</v>
      </c>
      <c r="I87" s="1"/>
      <c r="J87" s="2" t="str">
        <f t="shared" si="14"/>
        <v>0</v>
      </c>
      <c r="K87" s="1"/>
      <c r="L87" s="2" t="str">
        <f t="shared" si="15"/>
        <v>0</v>
      </c>
      <c r="M87" s="1"/>
      <c r="N87" s="2" t="str">
        <f t="shared" si="16"/>
        <v>0</v>
      </c>
      <c r="O87" s="2">
        <f t="shared" si="17"/>
        <v>0</v>
      </c>
    </row>
    <row r="88" spans="1:15" x14ac:dyDescent="0.3">
      <c r="A88" s="1">
        <v>84</v>
      </c>
      <c r="B88" s="99" t="s">
        <v>734</v>
      </c>
      <c r="C88" s="99" t="s">
        <v>735</v>
      </c>
      <c r="D88" s="100" t="s">
        <v>666</v>
      </c>
      <c r="E88" s="1">
        <v>52</v>
      </c>
      <c r="F88" s="2">
        <f t="shared" si="12"/>
        <v>0</v>
      </c>
      <c r="G88" s="1"/>
      <c r="H88" s="2" t="str">
        <f t="shared" si="13"/>
        <v>0</v>
      </c>
      <c r="I88" s="1"/>
      <c r="J88" s="2" t="str">
        <f t="shared" si="14"/>
        <v>0</v>
      </c>
      <c r="K88" s="1"/>
      <c r="L88" s="2" t="str">
        <f t="shared" si="15"/>
        <v>0</v>
      </c>
      <c r="M88" s="1"/>
      <c r="N88" s="2" t="str">
        <f t="shared" si="16"/>
        <v>0</v>
      </c>
      <c r="O88" s="2">
        <f t="shared" si="17"/>
        <v>0</v>
      </c>
    </row>
    <row r="89" spans="1:15" x14ac:dyDescent="0.3">
      <c r="A89" s="1">
        <v>85</v>
      </c>
      <c r="B89" s="25" t="s">
        <v>504</v>
      </c>
      <c r="C89" s="25" t="s">
        <v>716</v>
      </c>
      <c r="D89" s="92" t="s">
        <v>36</v>
      </c>
      <c r="E89" s="1">
        <v>53</v>
      </c>
      <c r="F89" s="2">
        <f t="shared" si="12"/>
        <v>0</v>
      </c>
      <c r="G89" s="1"/>
      <c r="H89" s="2" t="str">
        <f t="shared" si="13"/>
        <v>0</v>
      </c>
      <c r="I89" s="1"/>
      <c r="J89" s="2" t="str">
        <f t="shared" si="14"/>
        <v>0</v>
      </c>
      <c r="K89" s="1"/>
      <c r="L89" s="2" t="str">
        <f t="shared" si="15"/>
        <v>0</v>
      </c>
      <c r="M89" s="1"/>
      <c r="N89" s="2" t="str">
        <f t="shared" si="16"/>
        <v>0</v>
      </c>
      <c r="O89" s="2">
        <f t="shared" si="17"/>
        <v>0</v>
      </c>
    </row>
    <row r="90" spans="1:15" x14ac:dyDescent="0.3">
      <c r="A90" s="1">
        <v>86</v>
      </c>
      <c r="B90" s="25" t="s">
        <v>738</v>
      </c>
      <c r="C90" s="25" t="s">
        <v>739</v>
      </c>
      <c r="D90" s="92" t="s">
        <v>167</v>
      </c>
      <c r="E90" s="1">
        <v>56</v>
      </c>
      <c r="F90" s="2">
        <f t="shared" si="12"/>
        <v>0</v>
      </c>
      <c r="G90" s="1"/>
      <c r="H90" s="2" t="str">
        <f t="shared" si="13"/>
        <v>0</v>
      </c>
      <c r="I90" s="1"/>
      <c r="J90" s="2" t="str">
        <f t="shared" si="14"/>
        <v>0</v>
      </c>
      <c r="K90" s="1"/>
      <c r="L90" s="2" t="str">
        <f t="shared" si="15"/>
        <v>0</v>
      </c>
      <c r="M90" s="1"/>
      <c r="N90" s="2" t="str">
        <f t="shared" si="16"/>
        <v>0</v>
      </c>
      <c r="O90" s="2">
        <f t="shared" si="17"/>
        <v>0</v>
      </c>
    </row>
    <row r="91" spans="1:15" x14ac:dyDescent="0.3">
      <c r="A91" s="1">
        <v>87</v>
      </c>
      <c r="B91" s="99" t="s">
        <v>742</v>
      </c>
      <c r="C91" s="99" t="s">
        <v>743</v>
      </c>
      <c r="D91" s="100" t="s">
        <v>170</v>
      </c>
      <c r="E91" s="1">
        <v>58</v>
      </c>
      <c r="F91" s="2">
        <f t="shared" si="12"/>
        <v>0</v>
      </c>
      <c r="G91" s="1"/>
      <c r="H91" s="2" t="str">
        <f t="shared" si="13"/>
        <v>0</v>
      </c>
      <c r="I91" s="1"/>
      <c r="J91" s="2" t="str">
        <f t="shared" si="14"/>
        <v>0</v>
      </c>
      <c r="K91" s="1"/>
      <c r="L91" s="2" t="str">
        <f t="shared" si="15"/>
        <v>0</v>
      </c>
      <c r="M91" s="1"/>
      <c r="N91" s="2" t="str">
        <f t="shared" si="16"/>
        <v>0</v>
      </c>
      <c r="O91" s="2">
        <f t="shared" si="17"/>
        <v>0</v>
      </c>
    </row>
    <row r="92" spans="1:15" x14ac:dyDescent="0.3">
      <c r="A92" s="1">
        <v>88</v>
      </c>
      <c r="B92" s="99" t="s">
        <v>746</v>
      </c>
      <c r="C92" s="99" t="s">
        <v>476</v>
      </c>
      <c r="D92" s="104" t="s">
        <v>167</v>
      </c>
      <c r="E92" s="1">
        <v>60</v>
      </c>
      <c r="F92" s="2">
        <f t="shared" si="12"/>
        <v>0</v>
      </c>
      <c r="G92" s="1"/>
      <c r="H92" s="2" t="str">
        <f t="shared" si="13"/>
        <v>0</v>
      </c>
      <c r="I92" s="1"/>
      <c r="J92" s="2" t="str">
        <f t="shared" si="14"/>
        <v>0</v>
      </c>
      <c r="K92" s="1"/>
      <c r="L92" s="2" t="str">
        <f t="shared" si="15"/>
        <v>0</v>
      </c>
      <c r="M92" s="1"/>
      <c r="N92" s="2" t="str">
        <f t="shared" si="16"/>
        <v>0</v>
      </c>
      <c r="O92" s="2">
        <f t="shared" si="17"/>
        <v>0</v>
      </c>
    </row>
    <row r="93" spans="1:15" x14ac:dyDescent="0.3">
      <c r="A93" s="1">
        <v>89</v>
      </c>
      <c r="B93" s="99" t="s">
        <v>1002</v>
      </c>
      <c r="C93" s="99" t="s">
        <v>753</v>
      </c>
      <c r="D93" s="100" t="s">
        <v>75</v>
      </c>
      <c r="E93" s="1"/>
      <c r="F93" s="2" t="str">
        <f t="shared" si="12"/>
        <v>0</v>
      </c>
      <c r="G93" s="1"/>
      <c r="H93" s="2" t="str">
        <f t="shared" si="13"/>
        <v>0</v>
      </c>
      <c r="I93" s="1"/>
      <c r="J93" s="2" t="str">
        <f t="shared" si="14"/>
        <v>0</v>
      </c>
      <c r="K93" s="1"/>
      <c r="L93" s="2" t="str">
        <f t="shared" si="15"/>
        <v>0</v>
      </c>
      <c r="M93" s="1"/>
      <c r="N93" s="2" t="str">
        <f t="shared" si="16"/>
        <v>0</v>
      </c>
      <c r="O93" s="2">
        <f t="shared" si="17"/>
        <v>0</v>
      </c>
    </row>
    <row r="94" spans="1:15" x14ac:dyDescent="0.3">
      <c r="A94" s="1">
        <v>90</v>
      </c>
      <c r="B94" s="25"/>
      <c r="C94" s="25"/>
      <c r="D94" s="92"/>
      <c r="E94" s="1"/>
      <c r="F94" s="2" t="str">
        <f t="shared" ref="F94:F121" si="18">IF(E94="","0",VLOOKUP(E94,Points,2))</f>
        <v>0</v>
      </c>
      <c r="G94" s="1"/>
      <c r="H94" s="2" t="str">
        <f t="shared" ref="H94:H100" si="19">IF(G94="","0",VLOOKUP(G94,Points,2))</f>
        <v>0</v>
      </c>
      <c r="I94" s="1"/>
      <c r="J94" s="2" t="str">
        <f t="shared" ref="J94:J100" si="20">IF(I94="","0",VLOOKUP(I94,Points,2))</f>
        <v>0</v>
      </c>
      <c r="K94" s="1"/>
      <c r="L94" s="2" t="str">
        <f t="shared" ref="L94:L100" si="21">IF(K94="","0",VLOOKUP(K94,Points,2))</f>
        <v>0</v>
      </c>
      <c r="M94" s="1"/>
      <c r="N94" s="2" t="str">
        <f t="shared" ref="N94:N100" si="22">IF(M94="","0",VLOOKUP(M94,Points,2))</f>
        <v>0</v>
      </c>
      <c r="O94" s="2">
        <f t="shared" ref="O94:O100" si="23">F94+H94+J94+L94+N94</f>
        <v>0</v>
      </c>
    </row>
    <row r="95" spans="1:15" x14ac:dyDescent="0.3">
      <c r="A95" s="1">
        <v>91</v>
      </c>
      <c r="B95" s="99"/>
      <c r="C95" s="99"/>
      <c r="D95" s="104"/>
      <c r="E95" s="1"/>
      <c r="F95" s="2" t="str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99"/>
      <c r="C96" s="99"/>
      <c r="D96" s="100"/>
      <c r="E96" s="1"/>
      <c r="F96" s="2" t="str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99"/>
      <c r="C97" s="99"/>
      <c r="D97" s="100"/>
      <c r="E97" s="1"/>
      <c r="F97" s="2" t="str">
        <f t="shared" si="18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3">
      <c r="A98" s="1">
        <v>94</v>
      </c>
      <c r="B98" s="99"/>
      <c r="C98" s="99"/>
      <c r="D98" s="104"/>
      <c r="E98" s="1"/>
      <c r="F98" s="2" t="str">
        <f t="shared" si="18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3">
      <c r="A99" s="1">
        <v>95</v>
      </c>
      <c r="B99" s="99"/>
      <c r="C99" s="99"/>
      <c r="D99" s="10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3">
      <c r="A100" s="1">
        <v>96</v>
      </c>
      <c r="B100" s="99"/>
      <c r="C100" s="25"/>
      <c r="D100" s="104"/>
      <c r="E100" s="1"/>
      <c r="F100" s="2" t="str">
        <f t="shared" si="18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3">
      <c r="A101" s="1">
        <v>97</v>
      </c>
      <c r="B101" s="99"/>
      <c r="C101" s="99"/>
      <c r="D101" s="104"/>
      <c r="E101" s="1"/>
      <c r="F101" s="2" t="str">
        <f t="shared" si="18"/>
        <v>0</v>
      </c>
      <c r="G101" s="1"/>
      <c r="H101" s="2" t="str">
        <f t="shared" ref="H101:H131" si="24">IF(G101="","0",VLOOKUP(G101,Points,2))</f>
        <v>0</v>
      </c>
      <c r="I101" s="1"/>
      <c r="J101" s="2" t="str">
        <f t="shared" ref="J101:J131" si="25">IF(I101="","0",VLOOKUP(I101,Points,2))</f>
        <v>0</v>
      </c>
      <c r="K101" s="1"/>
      <c r="L101" s="2" t="str">
        <f t="shared" ref="L101:L131" si="26">IF(K101="","0",VLOOKUP(K101,Points,2))</f>
        <v>0</v>
      </c>
      <c r="M101" s="1"/>
      <c r="N101" s="2" t="str">
        <f t="shared" ref="N101:N131" si="27">IF(M101="","0",VLOOKUP(M101,Points,2))</f>
        <v>0</v>
      </c>
      <c r="O101" s="2">
        <f t="shared" ref="O101:O131" si="28">F101+H101+J101+L101+N101</f>
        <v>0</v>
      </c>
    </row>
    <row r="102" spans="1:15" x14ac:dyDescent="0.3">
      <c r="A102" s="1">
        <v>98</v>
      </c>
      <c r="B102" s="25"/>
      <c r="C102" s="99"/>
      <c r="D102" s="104"/>
      <c r="E102" s="1"/>
      <c r="F102" s="2" t="str">
        <f t="shared" si="18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6"/>
        <v>0</v>
      </c>
      <c r="M102" s="1"/>
      <c r="N102" s="2" t="str">
        <f t="shared" si="27"/>
        <v>0</v>
      </c>
      <c r="O102" s="2">
        <f t="shared" si="28"/>
        <v>0</v>
      </c>
    </row>
    <row r="103" spans="1:15" x14ac:dyDescent="0.3">
      <c r="A103" s="1">
        <v>99</v>
      </c>
      <c r="B103" s="99"/>
      <c r="C103" s="99"/>
      <c r="D103" s="100"/>
      <c r="E103" s="1"/>
      <c r="F103" s="2" t="str">
        <f t="shared" si="18"/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si="26"/>
        <v>0</v>
      </c>
      <c r="M103" s="1"/>
      <c r="N103" s="2" t="str">
        <f t="shared" si="27"/>
        <v>0</v>
      </c>
      <c r="O103" s="2">
        <f t="shared" si="28"/>
        <v>0</v>
      </c>
    </row>
    <row r="104" spans="1:15" x14ac:dyDescent="0.3">
      <c r="A104" s="1">
        <v>100</v>
      </c>
      <c r="B104" s="25"/>
      <c r="C104" s="25"/>
      <c r="D104" s="92"/>
      <c r="E104" s="1"/>
      <c r="F104" s="2" t="str">
        <f t="shared" si="18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6"/>
        <v>0</v>
      </c>
      <c r="M104" s="1"/>
      <c r="N104" s="2" t="str">
        <f t="shared" si="27"/>
        <v>0</v>
      </c>
      <c r="O104" s="2">
        <f t="shared" si="28"/>
        <v>0</v>
      </c>
    </row>
    <row r="105" spans="1:15" x14ac:dyDescent="0.3">
      <c r="A105" s="1">
        <v>101</v>
      </c>
      <c r="B105" s="99"/>
      <c r="C105" s="99"/>
      <c r="D105" s="100"/>
      <c r="E105" s="1"/>
      <c r="F105" s="2" t="str">
        <f t="shared" si="18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6"/>
        <v>0</v>
      </c>
      <c r="M105" s="1"/>
      <c r="N105" s="2" t="str">
        <f t="shared" si="27"/>
        <v>0</v>
      </c>
      <c r="O105" s="2">
        <f t="shared" si="28"/>
        <v>0</v>
      </c>
    </row>
    <row r="106" spans="1:15" x14ac:dyDescent="0.3">
      <c r="A106" s="1">
        <v>102</v>
      </c>
      <c r="B106" s="25"/>
      <c r="C106" s="99"/>
      <c r="D106" s="100"/>
      <c r="E106" s="1"/>
      <c r="F106" s="2" t="str">
        <f t="shared" si="18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6"/>
        <v>0</v>
      </c>
      <c r="M106" s="1"/>
      <c r="N106" s="2" t="str">
        <f t="shared" si="27"/>
        <v>0</v>
      </c>
      <c r="O106" s="2">
        <f t="shared" si="28"/>
        <v>0</v>
      </c>
    </row>
    <row r="107" spans="1:15" x14ac:dyDescent="0.3">
      <c r="A107" s="1">
        <v>103</v>
      </c>
      <c r="B107" s="99"/>
      <c r="C107" s="99"/>
      <c r="D107" s="100"/>
      <c r="E107" s="1"/>
      <c r="F107" s="2" t="str">
        <f t="shared" si="18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6"/>
        <v>0</v>
      </c>
      <c r="M107" s="1"/>
      <c r="N107" s="2" t="str">
        <f t="shared" si="27"/>
        <v>0</v>
      </c>
      <c r="O107" s="2">
        <f t="shared" si="28"/>
        <v>0</v>
      </c>
    </row>
    <row r="108" spans="1:15" x14ac:dyDescent="0.3">
      <c r="A108" s="1">
        <v>104</v>
      </c>
      <c r="B108" s="99"/>
      <c r="C108" s="99"/>
      <c r="D108" s="100"/>
      <c r="E108" s="1"/>
      <c r="F108" s="2" t="str">
        <f t="shared" si="18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6"/>
        <v>0</v>
      </c>
      <c r="M108" s="1"/>
      <c r="N108" s="2" t="str">
        <f t="shared" si="27"/>
        <v>0</v>
      </c>
      <c r="O108" s="2">
        <f t="shared" si="28"/>
        <v>0</v>
      </c>
    </row>
    <row r="109" spans="1:15" x14ac:dyDescent="0.3">
      <c r="A109" s="1">
        <v>105</v>
      </c>
      <c r="B109" s="99"/>
      <c r="C109" s="99"/>
      <c r="D109" s="100"/>
      <c r="E109" s="1"/>
      <c r="F109" s="2" t="str">
        <f t="shared" si="18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6"/>
        <v>0</v>
      </c>
      <c r="M109" s="1"/>
      <c r="N109" s="2" t="str">
        <f t="shared" si="27"/>
        <v>0</v>
      </c>
      <c r="O109" s="2">
        <f t="shared" si="28"/>
        <v>0</v>
      </c>
    </row>
    <row r="110" spans="1:15" x14ac:dyDescent="0.3">
      <c r="A110" s="1">
        <v>106</v>
      </c>
      <c r="B110" s="99"/>
      <c r="C110" s="25"/>
      <c r="D110" s="92"/>
      <c r="E110" s="1"/>
      <c r="F110" s="2" t="str">
        <f t="shared" si="18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6"/>
        <v>0</v>
      </c>
      <c r="M110" s="1"/>
      <c r="N110" s="2" t="str">
        <f t="shared" si="27"/>
        <v>0</v>
      </c>
      <c r="O110" s="2">
        <f t="shared" si="28"/>
        <v>0</v>
      </c>
    </row>
    <row r="111" spans="1:15" x14ac:dyDescent="0.3">
      <c r="A111" s="1">
        <v>107</v>
      </c>
      <c r="B111" s="99"/>
      <c r="C111" s="99"/>
      <c r="D111" s="104"/>
      <c r="E111" s="1"/>
      <c r="F111" s="2" t="str">
        <f t="shared" si="18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6"/>
        <v>0</v>
      </c>
      <c r="M111" s="1"/>
      <c r="N111" s="2" t="str">
        <f t="shared" si="27"/>
        <v>0</v>
      </c>
      <c r="O111" s="2">
        <f t="shared" si="28"/>
        <v>0</v>
      </c>
    </row>
    <row r="112" spans="1:15" x14ac:dyDescent="0.3">
      <c r="A112" s="1">
        <v>108</v>
      </c>
      <c r="B112" s="99"/>
      <c r="C112" s="99"/>
      <c r="D112" s="100"/>
      <c r="E112" s="1"/>
      <c r="F112" s="2" t="str">
        <f t="shared" si="18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6"/>
        <v>0</v>
      </c>
      <c r="M112" s="1"/>
      <c r="N112" s="2" t="str">
        <f t="shared" si="27"/>
        <v>0</v>
      </c>
      <c r="O112" s="2">
        <f t="shared" si="28"/>
        <v>0</v>
      </c>
    </row>
    <row r="113" spans="1:15" x14ac:dyDescent="0.3">
      <c r="A113" s="1">
        <v>109</v>
      </c>
      <c r="B113" s="25"/>
      <c r="C113" s="99"/>
      <c r="D113" s="100"/>
      <c r="E113" s="1"/>
      <c r="F113" s="2" t="str">
        <f t="shared" si="18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6"/>
        <v>0</v>
      </c>
      <c r="M113" s="1"/>
      <c r="N113" s="2" t="str">
        <f t="shared" si="27"/>
        <v>0</v>
      </c>
      <c r="O113" s="2">
        <f t="shared" si="28"/>
        <v>0</v>
      </c>
    </row>
    <row r="114" spans="1:15" x14ac:dyDescent="0.3">
      <c r="A114" s="1">
        <v>110</v>
      </c>
      <c r="B114" s="99"/>
      <c r="C114" s="99"/>
      <c r="D114" s="100"/>
      <c r="E114" s="1"/>
      <c r="F114" s="2" t="str">
        <f t="shared" si="18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6"/>
        <v>0</v>
      </c>
      <c r="M114" s="1"/>
      <c r="N114" s="2" t="str">
        <f t="shared" si="27"/>
        <v>0</v>
      </c>
      <c r="O114" s="2">
        <f t="shared" si="28"/>
        <v>0</v>
      </c>
    </row>
    <row r="115" spans="1:15" x14ac:dyDescent="0.3">
      <c r="A115" s="1">
        <v>111</v>
      </c>
      <c r="B115" s="99"/>
      <c r="C115" s="99"/>
      <c r="D115" s="100"/>
      <c r="E115" s="1"/>
      <c r="F115" s="2" t="str">
        <f t="shared" si="18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6"/>
        <v>0</v>
      </c>
      <c r="M115" s="1"/>
      <c r="N115" s="2" t="str">
        <f t="shared" si="27"/>
        <v>0</v>
      </c>
      <c r="O115" s="2">
        <f t="shared" si="28"/>
        <v>0</v>
      </c>
    </row>
    <row r="116" spans="1:15" x14ac:dyDescent="0.3">
      <c r="A116" s="1">
        <v>112</v>
      </c>
      <c r="B116" s="99"/>
      <c r="C116" s="99"/>
      <c r="D116" s="100"/>
      <c r="E116" s="1"/>
      <c r="F116" s="2" t="str">
        <f t="shared" si="18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6"/>
        <v>0</v>
      </c>
      <c r="M116" s="1"/>
      <c r="N116" s="2" t="str">
        <f t="shared" si="27"/>
        <v>0</v>
      </c>
      <c r="O116" s="2">
        <f t="shared" si="28"/>
        <v>0</v>
      </c>
    </row>
    <row r="117" spans="1:15" x14ac:dyDescent="0.3">
      <c r="A117" s="1">
        <v>113</v>
      </c>
      <c r="B117" s="99"/>
      <c r="C117" s="99"/>
      <c r="D117" s="100"/>
      <c r="E117" s="1"/>
      <c r="F117" s="2" t="str">
        <f t="shared" si="18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6"/>
        <v>0</v>
      </c>
      <c r="M117" s="1"/>
      <c r="N117" s="2" t="str">
        <f t="shared" si="27"/>
        <v>0</v>
      </c>
      <c r="O117" s="2">
        <f t="shared" si="28"/>
        <v>0</v>
      </c>
    </row>
    <row r="118" spans="1:15" x14ac:dyDescent="0.3">
      <c r="A118" s="1">
        <v>114</v>
      </c>
      <c r="B118" s="99"/>
      <c r="C118" s="25"/>
      <c r="D118" s="92"/>
      <c r="E118" s="1"/>
      <c r="F118" s="2" t="str">
        <f t="shared" si="18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6"/>
        <v>0</v>
      </c>
      <c r="M118" s="1"/>
      <c r="N118" s="2" t="str">
        <f t="shared" si="27"/>
        <v>0</v>
      </c>
      <c r="O118" s="2">
        <f t="shared" si="28"/>
        <v>0</v>
      </c>
    </row>
    <row r="119" spans="1:15" x14ac:dyDescent="0.3">
      <c r="A119" s="1">
        <v>115</v>
      </c>
      <c r="B119" s="99"/>
      <c r="C119" s="99"/>
      <c r="D119" s="100"/>
      <c r="E119" s="1"/>
      <c r="F119" s="2" t="str">
        <f t="shared" si="18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6"/>
        <v>0</v>
      </c>
      <c r="M119" s="1"/>
      <c r="N119" s="2" t="str">
        <f t="shared" si="27"/>
        <v>0</v>
      </c>
      <c r="O119" s="2">
        <f t="shared" si="28"/>
        <v>0</v>
      </c>
    </row>
    <row r="120" spans="1:15" x14ac:dyDescent="0.3">
      <c r="A120" s="1">
        <v>116</v>
      </c>
      <c r="B120" s="99"/>
      <c r="C120" s="99"/>
      <c r="D120" s="100"/>
      <c r="E120" s="1"/>
      <c r="F120" s="2" t="str">
        <f t="shared" si="18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6"/>
        <v>0</v>
      </c>
      <c r="M120" s="1"/>
      <c r="N120" s="2" t="str">
        <f t="shared" si="27"/>
        <v>0</v>
      </c>
      <c r="O120" s="2">
        <f t="shared" si="28"/>
        <v>0</v>
      </c>
    </row>
    <row r="121" spans="1:15" x14ac:dyDescent="0.3">
      <c r="A121" s="1">
        <v>117</v>
      </c>
      <c r="B121" s="25"/>
      <c r="C121" s="99"/>
      <c r="D121" s="100"/>
      <c r="E121" s="1"/>
      <c r="F121" s="2" t="str">
        <f t="shared" si="18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6"/>
        <v>0</v>
      </c>
      <c r="M121" s="1"/>
      <c r="N121" s="2" t="str">
        <f t="shared" si="27"/>
        <v>0</v>
      </c>
      <c r="O121" s="2">
        <f t="shared" si="28"/>
        <v>0</v>
      </c>
    </row>
    <row r="122" spans="1:15" x14ac:dyDescent="0.3">
      <c r="A122" s="1">
        <v>118</v>
      </c>
      <c r="B122" s="99"/>
      <c r="C122" s="99"/>
      <c r="D122" s="100"/>
      <c r="E122" s="1"/>
      <c r="F122" s="2" t="str">
        <f t="shared" ref="F122:F131" si="29">IF(E122="","0",VLOOKUP(E122,Points,2))</f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6"/>
        <v>0</v>
      </c>
      <c r="M122" s="1"/>
      <c r="N122" s="2" t="str">
        <f t="shared" si="27"/>
        <v>0</v>
      </c>
      <c r="O122" s="2">
        <f t="shared" si="28"/>
        <v>0</v>
      </c>
    </row>
    <row r="123" spans="1:15" x14ac:dyDescent="0.3">
      <c r="A123" s="1">
        <v>119</v>
      </c>
      <c r="B123" s="99"/>
      <c r="C123" s="25"/>
      <c r="D123" s="92"/>
      <c r="E123" s="1"/>
      <c r="F123" s="2" t="str">
        <f t="shared" si="29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6"/>
        <v>0</v>
      </c>
      <c r="M123" s="1"/>
      <c r="N123" s="2" t="str">
        <f t="shared" si="27"/>
        <v>0</v>
      </c>
      <c r="O123" s="2">
        <f t="shared" si="28"/>
        <v>0</v>
      </c>
    </row>
    <row r="124" spans="1:15" x14ac:dyDescent="0.3">
      <c r="A124" s="1">
        <v>120</v>
      </c>
      <c r="B124" s="99"/>
      <c r="C124" s="25"/>
      <c r="D124" s="104"/>
      <c r="E124" s="1"/>
      <c r="F124" s="2" t="str">
        <f t="shared" si="29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6"/>
        <v>0</v>
      </c>
      <c r="M124" s="1"/>
      <c r="N124" s="2" t="str">
        <f t="shared" si="27"/>
        <v>0</v>
      </c>
      <c r="O124" s="2">
        <f t="shared" si="28"/>
        <v>0</v>
      </c>
    </row>
    <row r="125" spans="1:15" x14ac:dyDescent="0.3">
      <c r="A125" s="1">
        <v>121</v>
      </c>
      <c r="B125" s="25"/>
      <c r="C125" s="99"/>
      <c r="D125" s="100"/>
      <c r="E125" s="1"/>
      <c r="F125" s="2" t="str">
        <f t="shared" si="29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6"/>
        <v>0</v>
      </c>
      <c r="M125" s="1"/>
      <c r="N125" s="2" t="str">
        <f t="shared" si="27"/>
        <v>0</v>
      </c>
      <c r="O125" s="2">
        <f t="shared" si="28"/>
        <v>0</v>
      </c>
    </row>
    <row r="126" spans="1:15" x14ac:dyDescent="0.3">
      <c r="A126" s="1">
        <v>122</v>
      </c>
      <c r="B126" s="99"/>
      <c r="C126" s="25"/>
      <c r="D126" s="92"/>
      <c r="E126" s="1"/>
      <c r="F126" s="2" t="str">
        <f t="shared" si="29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6"/>
        <v>0</v>
      </c>
      <c r="M126" s="1"/>
      <c r="N126" s="2" t="str">
        <f t="shared" si="27"/>
        <v>0</v>
      </c>
      <c r="O126" s="2">
        <f t="shared" si="28"/>
        <v>0</v>
      </c>
    </row>
    <row r="127" spans="1:15" x14ac:dyDescent="0.3">
      <c r="A127" s="1">
        <v>123</v>
      </c>
      <c r="B127" s="25"/>
      <c r="C127" s="99"/>
      <c r="D127" s="100"/>
      <c r="E127" s="1"/>
      <c r="F127" s="2" t="str">
        <f t="shared" si="29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6"/>
        <v>0</v>
      </c>
      <c r="M127" s="1"/>
      <c r="N127" s="2" t="str">
        <f t="shared" si="27"/>
        <v>0</v>
      </c>
      <c r="O127" s="2">
        <f t="shared" si="28"/>
        <v>0</v>
      </c>
    </row>
    <row r="128" spans="1:15" x14ac:dyDescent="0.3">
      <c r="A128" s="1">
        <v>124</v>
      </c>
      <c r="B128" s="99"/>
      <c r="C128" s="99"/>
      <c r="D128" s="100"/>
      <c r="E128" s="1"/>
      <c r="F128" s="2" t="str">
        <f t="shared" si="29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6"/>
        <v>0</v>
      </c>
      <c r="M128" s="1"/>
      <c r="N128" s="2" t="str">
        <f t="shared" si="27"/>
        <v>0</v>
      </c>
      <c r="O128" s="2">
        <f t="shared" si="28"/>
        <v>0</v>
      </c>
    </row>
    <row r="129" spans="1:15" x14ac:dyDescent="0.3">
      <c r="A129" s="1">
        <v>125</v>
      </c>
      <c r="B129" s="99"/>
      <c r="C129" s="99"/>
      <c r="D129" s="100"/>
      <c r="E129" s="1"/>
      <c r="F129" s="2" t="str">
        <f t="shared" si="29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6"/>
        <v>0</v>
      </c>
      <c r="M129" s="1"/>
      <c r="N129" s="2" t="str">
        <f t="shared" si="27"/>
        <v>0</v>
      </c>
      <c r="O129" s="2">
        <f t="shared" si="28"/>
        <v>0</v>
      </c>
    </row>
    <row r="130" spans="1:15" x14ac:dyDescent="0.3">
      <c r="A130" s="1">
        <v>126</v>
      </c>
      <c r="B130" s="25"/>
      <c r="C130" s="25"/>
      <c r="D130" s="92"/>
      <c r="E130" s="1"/>
      <c r="F130" s="2" t="str">
        <f t="shared" si="29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6"/>
        <v>0</v>
      </c>
      <c r="M130" s="1"/>
      <c r="N130" s="2" t="str">
        <f t="shared" si="27"/>
        <v>0</v>
      </c>
      <c r="O130" s="2">
        <f t="shared" si="28"/>
        <v>0</v>
      </c>
    </row>
    <row r="131" spans="1:15" x14ac:dyDescent="0.3">
      <c r="A131" s="1">
        <v>127</v>
      </c>
      <c r="B131" s="25"/>
      <c r="C131" s="99"/>
      <c r="D131" s="104"/>
      <c r="E131" s="1"/>
      <c r="F131" s="2" t="str">
        <f t="shared" si="29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6"/>
        <v>0</v>
      </c>
      <c r="M131" s="1"/>
      <c r="N131" s="2" t="str">
        <f t="shared" si="27"/>
        <v>0</v>
      </c>
      <c r="O131" s="2">
        <f t="shared" si="28"/>
        <v>0</v>
      </c>
    </row>
    <row r="132" spans="1:15" x14ac:dyDescent="0.3">
      <c r="A132" s="1">
        <v>128</v>
      </c>
      <c r="B132" s="99"/>
      <c r="C132" s="99"/>
      <c r="D132" s="100"/>
      <c r="E132" s="1"/>
      <c r="F132" s="2" t="str">
        <f t="shared" ref="F132:F141" si="30">IF(E132="","0",VLOOKUP(E132,Points,2))</f>
        <v>0</v>
      </c>
      <c r="G132" s="1"/>
      <c r="H132" s="2" t="str">
        <f t="shared" ref="H132:H133" si="31">IF(G132="","0",VLOOKUP(G132,Points,2))</f>
        <v>0</v>
      </c>
      <c r="I132" s="1"/>
      <c r="J132" s="2" t="str">
        <f t="shared" ref="J132" si="32">IF(I132="","0",VLOOKUP(I132,Points,2))</f>
        <v>0</v>
      </c>
      <c r="K132" s="1"/>
      <c r="L132" s="2" t="str">
        <f t="shared" ref="L132" si="33">IF(K132="","0",VLOOKUP(K132,Points,2))</f>
        <v>0</v>
      </c>
      <c r="M132" s="1"/>
      <c r="N132" s="2" t="str">
        <f t="shared" ref="N132" si="34">IF(M132="","0",VLOOKUP(M132,Points,2))</f>
        <v>0</v>
      </c>
      <c r="O132" s="2">
        <f t="shared" ref="O132:O141" si="35">F132+H132+J132+L132+N132</f>
        <v>0</v>
      </c>
    </row>
    <row r="133" spans="1:15" x14ac:dyDescent="0.3">
      <c r="A133" s="1">
        <v>129</v>
      </c>
      <c r="B133" s="25"/>
      <c r="C133" s="25"/>
      <c r="D133" s="92"/>
      <c r="E133" s="1"/>
      <c r="F133" s="2" t="str">
        <f t="shared" si="30"/>
        <v>0</v>
      </c>
      <c r="G133" s="1"/>
      <c r="H133" s="2" t="str">
        <f t="shared" si="31"/>
        <v>0</v>
      </c>
      <c r="I133" s="1"/>
      <c r="J133" s="2" t="str">
        <f t="shared" ref="J133:J143" si="36">IF(I133="","0",VLOOKUP(I133,Points,2))</f>
        <v>0</v>
      </c>
      <c r="K133" s="1"/>
      <c r="L133" s="2" t="str">
        <f t="shared" ref="L133:L143" si="37">IF(K133="","0",VLOOKUP(K133,Points,2))</f>
        <v>0</v>
      </c>
      <c r="M133" s="1"/>
      <c r="N133" s="2" t="str">
        <f t="shared" ref="N133:N143" si="38">IF(M133="","0",VLOOKUP(M133,Points,2))</f>
        <v>0</v>
      </c>
      <c r="O133" s="2">
        <f t="shared" si="35"/>
        <v>0</v>
      </c>
    </row>
    <row r="134" spans="1:15" x14ac:dyDescent="0.3">
      <c r="A134" s="1">
        <v>130</v>
      </c>
      <c r="B134" s="99"/>
      <c r="C134" s="99"/>
      <c r="D134" s="104"/>
      <c r="E134" s="1"/>
      <c r="F134" s="2" t="str">
        <f t="shared" si="30"/>
        <v>0</v>
      </c>
      <c r="G134" s="1"/>
      <c r="H134" s="2" t="str">
        <f t="shared" ref="H134:H143" si="39">IF(G134="","0",VLOOKUP(G134,Points,2))</f>
        <v>0</v>
      </c>
      <c r="I134" s="1"/>
      <c r="J134" s="2" t="str">
        <f t="shared" si="36"/>
        <v>0</v>
      </c>
      <c r="K134" s="1"/>
      <c r="L134" s="2" t="str">
        <f t="shared" si="37"/>
        <v>0</v>
      </c>
      <c r="M134" s="1"/>
      <c r="N134" s="2" t="str">
        <f t="shared" si="38"/>
        <v>0</v>
      </c>
      <c r="O134" s="2">
        <f t="shared" si="35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30"/>
        <v>0</v>
      </c>
      <c r="G135" s="1"/>
      <c r="H135" s="2" t="str">
        <f t="shared" si="39"/>
        <v>0</v>
      </c>
      <c r="I135" s="1"/>
      <c r="J135" s="2" t="str">
        <f t="shared" si="36"/>
        <v>0</v>
      </c>
      <c r="K135" s="1"/>
      <c r="L135" s="2" t="str">
        <f t="shared" si="37"/>
        <v>0</v>
      </c>
      <c r="M135" s="1"/>
      <c r="N135" s="2" t="str">
        <f t="shared" si="38"/>
        <v>0</v>
      </c>
      <c r="O135" s="2">
        <f t="shared" si="35"/>
        <v>0</v>
      </c>
    </row>
    <row r="136" spans="1:15" x14ac:dyDescent="0.3">
      <c r="A136" s="1">
        <v>132</v>
      </c>
      <c r="B136" s="16"/>
      <c r="C136" s="16"/>
      <c r="D136" s="56"/>
      <c r="E136" s="1"/>
      <c r="F136" s="2" t="str">
        <f t="shared" si="30"/>
        <v>0</v>
      </c>
      <c r="G136" s="1"/>
      <c r="H136" s="2" t="str">
        <f t="shared" si="39"/>
        <v>0</v>
      </c>
      <c r="I136" s="1"/>
      <c r="J136" s="2" t="str">
        <f t="shared" si="36"/>
        <v>0</v>
      </c>
      <c r="K136" s="1"/>
      <c r="L136" s="2" t="str">
        <f t="shared" si="37"/>
        <v>0</v>
      </c>
      <c r="M136" s="1"/>
      <c r="N136" s="2" t="str">
        <f t="shared" si="38"/>
        <v>0</v>
      </c>
      <c r="O136" s="2">
        <f t="shared" si="35"/>
        <v>0</v>
      </c>
    </row>
    <row r="137" spans="1:15" x14ac:dyDescent="0.3">
      <c r="A137" s="1">
        <v>133</v>
      </c>
      <c r="B137" s="16"/>
      <c r="C137" s="16"/>
      <c r="D137" s="56"/>
      <c r="E137" s="1"/>
      <c r="F137" s="2" t="str">
        <f t="shared" si="30"/>
        <v>0</v>
      </c>
      <c r="G137" s="1"/>
      <c r="H137" s="2" t="str">
        <f t="shared" si="39"/>
        <v>0</v>
      </c>
      <c r="I137" s="1"/>
      <c r="J137" s="2" t="str">
        <f t="shared" si="36"/>
        <v>0</v>
      </c>
      <c r="K137" s="1"/>
      <c r="L137" s="2" t="str">
        <f t="shared" si="37"/>
        <v>0</v>
      </c>
      <c r="M137" s="1"/>
      <c r="N137" s="2" t="str">
        <f t="shared" si="38"/>
        <v>0</v>
      </c>
      <c r="O137" s="2">
        <f t="shared" si="35"/>
        <v>0</v>
      </c>
    </row>
    <row r="138" spans="1:15" x14ac:dyDescent="0.3">
      <c r="A138" s="1">
        <v>134</v>
      </c>
      <c r="B138" s="16"/>
      <c r="C138" s="16"/>
      <c r="D138" s="56"/>
      <c r="E138" s="1"/>
      <c r="F138" s="2" t="str">
        <f t="shared" si="30"/>
        <v>0</v>
      </c>
      <c r="G138" s="1"/>
      <c r="H138" s="2" t="str">
        <f t="shared" si="39"/>
        <v>0</v>
      </c>
      <c r="I138" s="1"/>
      <c r="J138" s="2" t="str">
        <f t="shared" si="36"/>
        <v>0</v>
      </c>
      <c r="K138" s="1"/>
      <c r="L138" s="2" t="str">
        <f t="shared" si="37"/>
        <v>0</v>
      </c>
      <c r="M138" s="1"/>
      <c r="N138" s="2" t="str">
        <f t="shared" si="38"/>
        <v>0</v>
      </c>
      <c r="O138" s="2">
        <f t="shared" si="35"/>
        <v>0</v>
      </c>
    </row>
    <row r="139" spans="1:15" x14ac:dyDescent="0.3">
      <c r="A139" s="1">
        <v>135</v>
      </c>
      <c r="B139" s="5"/>
      <c r="C139" s="5"/>
      <c r="D139" s="56"/>
      <c r="E139" s="1"/>
      <c r="F139" s="2" t="str">
        <f t="shared" si="30"/>
        <v>0</v>
      </c>
      <c r="G139" s="1"/>
      <c r="H139" s="2" t="str">
        <f t="shared" si="39"/>
        <v>0</v>
      </c>
      <c r="I139" s="1"/>
      <c r="J139" s="2" t="str">
        <f t="shared" si="36"/>
        <v>0</v>
      </c>
      <c r="K139" s="1"/>
      <c r="L139" s="2" t="str">
        <f t="shared" si="37"/>
        <v>0</v>
      </c>
      <c r="M139" s="1"/>
      <c r="N139" s="2" t="str">
        <f t="shared" si="38"/>
        <v>0</v>
      </c>
      <c r="O139" s="2">
        <f t="shared" si="35"/>
        <v>0</v>
      </c>
    </row>
    <row r="140" spans="1:15" x14ac:dyDescent="0.3">
      <c r="A140" s="1">
        <v>136</v>
      </c>
      <c r="B140" s="5"/>
      <c r="C140" s="16"/>
      <c r="D140" s="56"/>
      <c r="E140" s="1"/>
      <c r="F140" s="2" t="str">
        <f t="shared" si="30"/>
        <v>0</v>
      </c>
      <c r="G140" s="1"/>
      <c r="H140" s="2" t="str">
        <f t="shared" si="39"/>
        <v>0</v>
      </c>
      <c r="I140" s="1"/>
      <c r="J140" s="2" t="str">
        <f t="shared" si="36"/>
        <v>0</v>
      </c>
      <c r="K140" s="1"/>
      <c r="L140" s="2" t="str">
        <f t="shared" si="37"/>
        <v>0</v>
      </c>
      <c r="M140" s="1"/>
      <c r="N140" s="2" t="str">
        <f t="shared" si="38"/>
        <v>0</v>
      </c>
      <c r="O140" s="2">
        <f t="shared" si="35"/>
        <v>0</v>
      </c>
    </row>
    <row r="141" spans="1:15" x14ac:dyDescent="0.3">
      <c r="A141" s="1">
        <v>137</v>
      </c>
      <c r="B141" s="16"/>
      <c r="C141" s="16"/>
      <c r="D141" s="56"/>
      <c r="E141" s="1"/>
      <c r="F141" s="2" t="str">
        <f t="shared" si="30"/>
        <v>0</v>
      </c>
      <c r="G141" s="1"/>
      <c r="H141" s="2" t="str">
        <f t="shared" si="39"/>
        <v>0</v>
      </c>
      <c r="I141" s="1"/>
      <c r="J141" s="2" t="str">
        <f t="shared" si="36"/>
        <v>0</v>
      </c>
      <c r="K141" s="1"/>
      <c r="L141" s="2" t="str">
        <f t="shared" si="37"/>
        <v>0</v>
      </c>
      <c r="M141" s="1"/>
      <c r="N141" s="2" t="str">
        <f t="shared" si="38"/>
        <v>0</v>
      </c>
      <c r="O141" s="2">
        <f t="shared" si="35"/>
        <v>0</v>
      </c>
    </row>
    <row r="142" spans="1:15" x14ac:dyDescent="0.3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39"/>
        <v>0</v>
      </c>
      <c r="I142" s="1"/>
      <c r="J142" s="2" t="str">
        <f t="shared" si="36"/>
        <v>0</v>
      </c>
      <c r="K142" s="1"/>
      <c r="L142" s="2" t="str">
        <f t="shared" si="37"/>
        <v>0</v>
      </c>
      <c r="M142" s="1"/>
      <c r="N142" s="2" t="str">
        <f t="shared" si="38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39"/>
        <v>0</v>
      </c>
      <c r="I143" s="1"/>
      <c r="J143" s="2" t="str">
        <f t="shared" si="36"/>
        <v>0</v>
      </c>
      <c r="K143" s="1"/>
      <c r="L143" s="2" t="str">
        <f t="shared" si="37"/>
        <v>0</v>
      </c>
      <c r="M143" s="1"/>
      <c r="N143" s="2" t="str">
        <f t="shared" si="38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40">IF(E144="","0",VLOOKUP(E144,Points,2))</f>
        <v>0</v>
      </c>
      <c r="G144" s="1"/>
      <c r="H144" s="2" t="str">
        <f t="shared" ref="H144:H156" si="41">IF(G144="","0",VLOOKUP(G144,Points,2))</f>
        <v>0</v>
      </c>
      <c r="I144" s="1"/>
      <c r="J144" s="2" t="str">
        <f t="shared" ref="J144:J156" si="42">IF(I144="","0",VLOOKUP(I144,Points,2))</f>
        <v>0</v>
      </c>
      <c r="K144" s="1"/>
      <c r="L144" s="2" t="str">
        <f t="shared" ref="L144:L156" si="43">IF(K144="","0",VLOOKUP(K144,Points,2))</f>
        <v>0</v>
      </c>
      <c r="M144" s="1"/>
      <c r="N144" s="2" t="str">
        <f t="shared" ref="N144:N156" si="44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40"/>
        <v>0</v>
      </c>
      <c r="G145" s="1"/>
      <c r="H145" s="2" t="str">
        <f t="shared" si="41"/>
        <v>0</v>
      </c>
      <c r="I145" s="1"/>
      <c r="J145" s="2" t="str">
        <f t="shared" si="42"/>
        <v>0</v>
      </c>
      <c r="K145" s="1"/>
      <c r="L145" s="2" t="str">
        <f t="shared" si="43"/>
        <v>0</v>
      </c>
      <c r="M145" s="1"/>
      <c r="N145" s="2" t="str">
        <f t="shared" si="44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40"/>
        <v>0</v>
      </c>
      <c r="G146" s="1"/>
      <c r="H146" s="2" t="str">
        <f t="shared" si="41"/>
        <v>0</v>
      </c>
      <c r="I146" s="1"/>
      <c r="J146" s="2" t="str">
        <f t="shared" si="42"/>
        <v>0</v>
      </c>
      <c r="K146" s="1"/>
      <c r="L146" s="2" t="str">
        <f t="shared" si="43"/>
        <v>0</v>
      </c>
      <c r="M146" s="1"/>
      <c r="N146" s="2" t="str">
        <f t="shared" si="44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40"/>
        <v>0</v>
      </c>
      <c r="G147" s="1"/>
      <c r="H147" s="2" t="str">
        <f t="shared" si="41"/>
        <v>0</v>
      </c>
      <c r="I147" s="1"/>
      <c r="J147" s="2" t="str">
        <f t="shared" si="42"/>
        <v>0</v>
      </c>
      <c r="K147" s="1"/>
      <c r="L147" s="2" t="str">
        <f t="shared" si="43"/>
        <v>0</v>
      </c>
      <c r="M147" s="1"/>
      <c r="N147" s="2" t="str">
        <f t="shared" si="44"/>
        <v>0</v>
      </c>
      <c r="O147" s="2">
        <f t="shared" ref="O147:O156" si="45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40"/>
        <v>0</v>
      </c>
      <c r="G148" s="1"/>
      <c r="H148" s="2" t="str">
        <f t="shared" si="41"/>
        <v>0</v>
      </c>
      <c r="I148" s="1"/>
      <c r="J148" s="2" t="str">
        <f t="shared" si="42"/>
        <v>0</v>
      </c>
      <c r="K148" s="1"/>
      <c r="L148" s="2" t="str">
        <f t="shared" si="43"/>
        <v>0</v>
      </c>
      <c r="M148" s="1"/>
      <c r="N148" s="2" t="str">
        <f t="shared" si="44"/>
        <v>0</v>
      </c>
      <c r="O148" s="2">
        <f t="shared" si="45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40"/>
        <v>0</v>
      </c>
      <c r="G149" s="1"/>
      <c r="H149" s="2" t="str">
        <f t="shared" si="41"/>
        <v>0</v>
      </c>
      <c r="I149" s="1"/>
      <c r="J149" s="2" t="str">
        <f t="shared" si="42"/>
        <v>0</v>
      </c>
      <c r="K149" s="1"/>
      <c r="L149" s="2" t="str">
        <f t="shared" si="43"/>
        <v>0</v>
      </c>
      <c r="M149" s="1"/>
      <c r="N149" s="2" t="str">
        <f t="shared" si="44"/>
        <v>0</v>
      </c>
      <c r="O149" s="2">
        <f t="shared" si="45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40"/>
        <v>0</v>
      </c>
      <c r="G150" s="1"/>
      <c r="H150" s="2" t="str">
        <f t="shared" si="41"/>
        <v>0</v>
      </c>
      <c r="I150" s="1"/>
      <c r="J150" s="2" t="str">
        <f t="shared" si="42"/>
        <v>0</v>
      </c>
      <c r="K150" s="1"/>
      <c r="L150" s="2" t="str">
        <f t="shared" si="43"/>
        <v>0</v>
      </c>
      <c r="M150" s="1"/>
      <c r="N150" s="2" t="str">
        <f t="shared" si="44"/>
        <v>0</v>
      </c>
      <c r="O150" s="2">
        <f t="shared" si="45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40"/>
        <v>0</v>
      </c>
      <c r="G151" s="1"/>
      <c r="H151" s="2" t="str">
        <f t="shared" si="41"/>
        <v>0</v>
      </c>
      <c r="I151" s="1"/>
      <c r="J151" s="2" t="str">
        <f t="shared" si="42"/>
        <v>0</v>
      </c>
      <c r="K151" s="1"/>
      <c r="L151" s="2" t="str">
        <f t="shared" si="43"/>
        <v>0</v>
      </c>
      <c r="M151" s="1"/>
      <c r="N151" s="2" t="str">
        <f t="shared" si="44"/>
        <v>0</v>
      </c>
      <c r="O151" s="2">
        <f t="shared" si="45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40"/>
        <v>0</v>
      </c>
      <c r="G152" s="1"/>
      <c r="H152" s="2" t="str">
        <f t="shared" si="41"/>
        <v>0</v>
      </c>
      <c r="I152" s="1"/>
      <c r="J152" s="2" t="str">
        <f t="shared" si="42"/>
        <v>0</v>
      </c>
      <c r="K152" s="1"/>
      <c r="L152" s="2" t="str">
        <f t="shared" si="43"/>
        <v>0</v>
      </c>
      <c r="M152" s="1"/>
      <c r="N152" s="2" t="str">
        <f t="shared" si="44"/>
        <v>0</v>
      </c>
      <c r="O152" s="2">
        <f t="shared" si="45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40"/>
        <v>0</v>
      </c>
      <c r="G153" s="1"/>
      <c r="H153" s="2" t="str">
        <f t="shared" si="41"/>
        <v>0</v>
      </c>
      <c r="I153" s="1"/>
      <c r="J153" s="2" t="str">
        <f t="shared" si="42"/>
        <v>0</v>
      </c>
      <c r="K153" s="1"/>
      <c r="L153" s="2" t="str">
        <f t="shared" si="43"/>
        <v>0</v>
      </c>
      <c r="M153" s="1"/>
      <c r="N153" s="2" t="str">
        <f t="shared" si="44"/>
        <v>0</v>
      </c>
      <c r="O153" s="2">
        <f t="shared" si="45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40"/>
        <v>0</v>
      </c>
      <c r="G154" s="1"/>
      <c r="H154" s="2" t="str">
        <f t="shared" si="41"/>
        <v>0</v>
      </c>
      <c r="I154" s="1"/>
      <c r="J154" s="2" t="str">
        <f t="shared" si="42"/>
        <v>0</v>
      </c>
      <c r="K154" s="1"/>
      <c r="L154" s="2" t="str">
        <f t="shared" si="43"/>
        <v>0</v>
      </c>
      <c r="M154" s="1"/>
      <c r="N154" s="2" t="str">
        <f t="shared" si="44"/>
        <v>0</v>
      </c>
      <c r="O154" s="2">
        <f t="shared" si="45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40"/>
        <v>0</v>
      </c>
      <c r="G155" s="1"/>
      <c r="H155" s="2" t="str">
        <f t="shared" si="41"/>
        <v>0</v>
      </c>
      <c r="I155" s="1"/>
      <c r="J155" s="2" t="str">
        <f t="shared" si="42"/>
        <v>0</v>
      </c>
      <c r="K155" s="1"/>
      <c r="L155" s="2" t="str">
        <f t="shared" si="43"/>
        <v>0</v>
      </c>
      <c r="M155" s="1"/>
      <c r="N155" s="2" t="str">
        <f t="shared" si="44"/>
        <v>0</v>
      </c>
      <c r="O155" s="2">
        <f t="shared" si="45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40"/>
        <v>0</v>
      </c>
      <c r="G156" s="1"/>
      <c r="H156" s="2" t="str">
        <f t="shared" si="41"/>
        <v>0</v>
      </c>
      <c r="I156" s="1"/>
      <c r="J156" s="2" t="str">
        <f t="shared" si="42"/>
        <v>0</v>
      </c>
      <c r="K156" s="1"/>
      <c r="L156" s="2" t="str">
        <f t="shared" si="43"/>
        <v>0</v>
      </c>
      <c r="M156" s="1"/>
      <c r="N156" s="2" t="str">
        <f t="shared" si="44"/>
        <v>0</v>
      </c>
      <c r="O156" s="2">
        <f t="shared" si="45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46">IF(E157="","0",VLOOKUP(E157,Points,2))</f>
        <v>0</v>
      </c>
      <c r="G157" s="1"/>
      <c r="H157" s="2" t="str">
        <f t="shared" ref="H157:H173" si="47">IF(G157="","0",VLOOKUP(G157,Points,2))</f>
        <v>0</v>
      </c>
      <c r="I157" s="1"/>
      <c r="J157" s="2" t="str">
        <f t="shared" ref="J157:J173" si="48">IF(I157="","0",VLOOKUP(I157,Points,2))</f>
        <v>0</v>
      </c>
      <c r="K157" s="1"/>
      <c r="L157" s="2" t="str">
        <f t="shared" ref="L157:L159" si="49">IF(K157="","0",VLOOKUP(K157,Points,2))</f>
        <v>0</v>
      </c>
      <c r="M157" s="1"/>
      <c r="N157" s="2" t="str">
        <f t="shared" ref="N157:N172" si="50">IF(M157="","0",VLOOKUP(M157,Points,2))</f>
        <v>0</v>
      </c>
      <c r="O157" s="2">
        <f t="shared" ref="O157:O173" si="51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46"/>
        <v>0</v>
      </c>
      <c r="G158" s="1"/>
      <c r="H158" s="2" t="str">
        <f t="shared" si="47"/>
        <v>0</v>
      </c>
      <c r="I158" s="1"/>
      <c r="J158" s="2" t="str">
        <f t="shared" si="48"/>
        <v>0</v>
      </c>
      <c r="K158" s="1"/>
      <c r="L158" s="2" t="str">
        <f t="shared" si="49"/>
        <v>0</v>
      </c>
      <c r="M158" s="1"/>
      <c r="N158" s="2" t="str">
        <f t="shared" si="50"/>
        <v>0</v>
      </c>
      <c r="O158" s="2">
        <f t="shared" si="51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46"/>
        <v>0</v>
      </c>
      <c r="G159" s="1"/>
      <c r="H159" s="2" t="str">
        <f t="shared" si="47"/>
        <v>0</v>
      </c>
      <c r="I159" s="1"/>
      <c r="J159" s="2" t="str">
        <f t="shared" si="48"/>
        <v>0</v>
      </c>
      <c r="K159" s="1"/>
      <c r="L159" s="2" t="str">
        <f t="shared" si="49"/>
        <v>0</v>
      </c>
      <c r="M159" s="1"/>
      <c r="N159" s="2" t="str">
        <f t="shared" si="50"/>
        <v>0</v>
      </c>
      <c r="O159" s="2">
        <f t="shared" si="51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46"/>
        <v>0</v>
      </c>
      <c r="G160" s="1"/>
      <c r="H160" s="2" t="str">
        <f t="shared" si="47"/>
        <v>0</v>
      </c>
      <c r="I160" s="1"/>
      <c r="J160" s="2" t="str">
        <f t="shared" si="48"/>
        <v>0</v>
      </c>
      <c r="K160" s="1"/>
      <c r="L160" s="2" t="str">
        <f t="shared" ref="L160:L173" si="52">IF(K160="","0",VLOOKUP(K160,Points,2))</f>
        <v>0</v>
      </c>
      <c r="M160" s="1"/>
      <c r="N160" s="2" t="str">
        <f t="shared" si="50"/>
        <v>0</v>
      </c>
      <c r="O160" s="2">
        <f t="shared" si="51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46"/>
        <v>0</v>
      </c>
      <c r="G161" s="1"/>
      <c r="H161" s="2" t="str">
        <f t="shared" si="47"/>
        <v>0</v>
      </c>
      <c r="I161" s="1"/>
      <c r="J161" s="2" t="str">
        <f t="shared" si="48"/>
        <v>0</v>
      </c>
      <c r="K161" s="1"/>
      <c r="L161" s="2" t="str">
        <f t="shared" si="52"/>
        <v>0</v>
      </c>
      <c r="M161" s="1"/>
      <c r="N161" s="2" t="str">
        <f t="shared" si="50"/>
        <v>0</v>
      </c>
      <c r="O161" s="2">
        <f t="shared" si="51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46"/>
        <v>0</v>
      </c>
      <c r="G162" s="1"/>
      <c r="H162" s="2" t="str">
        <f t="shared" si="47"/>
        <v>0</v>
      </c>
      <c r="I162" s="1"/>
      <c r="J162" s="2" t="str">
        <f t="shared" si="48"/>
        <v>0</v>
      </c>
      <c r="K162" s="1"/>
      <c r="L162" s="2" t="str">
        <f t="shared" si="52"/>
        <v>0</v>
      </c>
      <c r="M162" s="1"/>
      <c r="N162" s="2" t="str">
        <f t="shared" si="50"/>
        <v>0</v>
      </c>
      <c r="O162" s="2">
        <f t="shared" si="51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46"/>
        <v>0</v>
      </c>
      <c r="G163" s="1"/>
      <c r="H163" s="2" t="str">
        <f t="shared" si="47"/>
        <v>0</v>
      </c>
      <c r="I163" s="1"/>
      <c r="J163" s="2" t="str">
        <f t="shared" si="48"/>
        <v>0</v>
      </c>
      <c r="K163" s="1"/>
      <c r="L163" s="2" t="str">
        <f t="shared" si="52"/>
        <v>0</v>
      </c>
      <c r="M163" s="1"/>
      <c r="N163" s="2" t="str">
        <f t="shared" si="50"/>
        <v>0</v>
      </c>
      <c r="O163" s="2">
        <f t="shared" si="51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46"/>
        <v>0</v>
      </c>
      <c r="G164" s="1"/>
      <c r="H164" s="2" t="str">
        <f t="shared" si="47"/>
        <v>0</v>
      </c>
      <c r="I164" s="1"/>
      <c r="J164" s="2" t="str">
        <f t="shared" si="48"/>
        <v>0</v>
      </c>
      <c r="K164" s="1"/>
      <c r="L164" s="2" t="str">
        <f t="shared" si="52"/>
        <v>0</v>
      </c>
      <c r="M164" s="1"/>
      <c r="N164" s="2" t="str">
        <f t="shared" si="50"/>
        <v>0</v>
      </c>
      <c r="O164" s="2">
        <f t="shared" si="51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46"/>
        <v>0</v>
      </c>
      <c r="G165" s="1"/>
      <c r="H165" s="2" t="str">
        <f t="shared" si="47"/>
        <v>0</v>
      </c>
      <c r="I165" s="1"/>
      <c r="J165" s="2" t="str">
        <f t="shared" si="48"/>
        <v>0</v>
      </c>
      <c r="K165" s="1"/>
      <c r="L165" s="2" t="str">
        <f t="shared" si="52"/>
        <v>0</v>
      </c>
      <c r="M165" s="1"/>
      <c r="N165" s="2" t="str">
        <f t="shared" si="50"/>
        <v>0</v>
      </c>
      <c r="O165" s="2">
        <f t="shared" si="51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46"/>
        <v>0</v>
      </c>
      <c r="G166" s="1"/>
      <c r="H166" s="2" t="str">
        <f t="shared" si="47"/>
        <v>0</v>
      </c>
      <c r="I166" s="1"/>
      <c r="J166" s="2" t="str">
        <f t="shared" si="48"/>
        <v>0</v>
      </c>
      <c r="K166" s="1"/>
      <c r="L166" s="2" t="str">
        <f t="shared" si="52"/>
        <v>0</v>
      </c>
      <c r="M166" s="1"/>
      <c r="N166" s="2" t="str">
        <f t="shared" si="50"/>
        <v>0</v>
      </c>
      <c r="O166" s="2">
        <f t="shared" si="51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46"/>
        <v>0</v>
      </c>
      <c r="G167" s="1"/>
      <c r="H167" s="2" t="str">
        <f t="shared" si="47"/>
        <v>0</v>
      </c>
      <c r="I167" s="1"/>
      <c r="J167" s="2" t="str">
        <f t="shared" si="48"/>
        <v>0</v>
      </c>
      <c r="K167" s="1"/>
      <c r="L167" s="2" t="str">
        <f t="shared" si="52"/>
        <v>0</v>
      </c>
      <c r="M167" s="1"/>
      <c r="N167" s="2" t="str">
        <f t="shared" si="50"/>
        <v>0</v>
      </c>
      <c r="O167" s="2">
        <f t="shared" si="51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46"/>
        <v>0</v>
      </c>
      <c r="G168" s="1"/>
      <c r="H168" s="2" t="str">
        <f t="shared" si="47"/>
        <v>0</v>
      </c>
      <c r="I168" s="1"/>
      <c r="J168" s="2" t="str">
        <f t="shared" si="48"/>
        <v>0</v>
      </c>
      <c r="K168" s="1"/>
      <c r="L168" s="2" t="str">
        <f t="shared" si="52"/>
        <v>0</v>
      </c>
      <c r="M168" s="1"/>
      <c r="N168" s="2" t="str">
        <f t="shared" si="50"/>
        <v>0</v>
      </c>
      <c r="O168" s="2">
        <f t="shared" si="51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46"/>
        <v>0</v>
      </c>
      <c r="G169" s="1"/>
      <c r="H169" s="2" t="str">
        <f t="shared" si="47"/>
        <v>0</v>
      </c>
      <c r="I169" s="1"/>
      <c r="J169" s="2" t="str">
        <f t="shared" si="48"/>
        <v>0</v>
      </c>
      <c r="K169" s="1"/>
      <c r="L169" s="2" t="str">
        <f t="shared" si="52"/>
        <v>0</v>
      </c>
      <c r="M169" s="1"/>
      <c r="N169" s="2" t="str">
        <f t="shared" si="50"/>
        <v>0</v>
      </c>
      <c r="O169" s="2">
        <f t="shared" si="51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46"/>
        <v>0</v>
      </c>
      <c r="G170" s="1"/>
      <c r="H170" s="2" t="str">
        <f t="shared" si="47"/>
        <v>0</v>
      </c>
      <c r="I170" s="1"/>
      <c r="J170" s="2" t="str">
        <f t="shared" si="48"/>
        <v>0</v>
      </c>
      <c r="K170" s="1"/>
      <c r="L170" s="2" t="str">
        <f t="shared" si="52"/>
        <v>0</v>
      </c>
      <c r="M170" s="1"/>
      <c r="N170" s="2" t="str">
        <f t="shared" si="50"/>
        <v>0</v>
      </c>
      <c r="O170" s="2">
        <f t="shared" si="51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46"/>
        <v>0</v>
      </c>
      <c r="G171" s="1"/>
      <c r="H171" s="2" t="str">
        <f t="shared" si="47"/>
        <v>0</v>
      </c>
      <c r="I171" s="1"/>
      <c r="J171" s="2" t="str">
        <f t="shared" si="48"/>
        <v>0</v>
      </c>
      <c r="K171" s="1"/>
      <c r="L171" s="2" t="str">
        <f t="shared" si="52"/>
        <v>0</v>
      </c>
      <c r="M171" s="1"/>
      <c r="N171" s="2" t="str">
        <f t="shared" si="50"/>
        <v>0</v>
      </c>
      <c r="O171" s="2">
        <f t="shared" si="51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46"/>
        <v>0</v>
      </c>
      <c r="G172" s="1"/>
      <c r="H172" s="2" t="str">
        <f t="shared" si="47"/>
        <v>0</v>
      </c>
      <c r="I172" s="1"/>
      <c r="J172" s="2" t="str">
        <f t="shared" si="48"/>
        <v>0</v>
      </c>
      <c r="K172" s="1"/>
      <c r="L172" s="2" t="str">
        <f t="shared" si="52"/>
        <v>0</v>
      </c>
      <c r="M172" s="1"/>
      <c r="N172" s="2" t="str">
        <f t="shared" si="50"/>
        <v>0</v>
      </c>
      <c r="O172" s="2">
        <f t="shared" si="51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46"/>
        <v>0</v>
      </c>
      <c r="G173" s="1"/>
      <c r="H173" s="2" t="str">
        <f t="shared" si="47"/>
        <v>0</v>
      </c>
      <c r="I173" s="1"/>
      <c r="J173" s="2" t="str">
        <f t="shared" si="48"/>
        <v>0</v>
      </c>
      <c r="K173" s="1"/>
      <c r="L173" s="2" t="str">
        <f t="shared" si="52"/>
        <v>0</v>
      </c>
      <c r="M173" s="1"/>
      <c r="N173" s="2" t="str">
        <f t="shared" ref="N173" si="53">IF(M173="","0",VLOOKUP(M173,Points,2))</f>
        <v>0</v>
      </c>
      <c r="O173" s="2">
        <f t="shared" si="51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78:O79">
    <sortCondition ref="B78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49" fitToHeight="2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zoomScale="90" zoomScaleSheetLayoutView="90" zoomScalePageLayoutView="50" workbookViewId="0">
      <selection activeCell="Q18" sqref="Q1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31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20" si="0">IF(E5="","0",VLOOKUP(E5,Points,2))</f>
        <v>45</v>
      </c>
      <c r="G5" s="1">
        <v>2</v>
      </c>
      <c r="H5" s="2">
        <f t="shared" ref="H5:H20" si="1">IF(G5="","0",VLOOKUP(G5,Points,2))</f>
        <v>42</v>
      </c>
      <c r="I5" s="1"/>
      <c r="J5" s="2" t="str">
        <f t="shared" ref="J5:J20" si="2">IF(I5="","0",VLOOKUP(I5,Points,2))</f>
        <v>0</v>
      </c>
      <c r="K5" s="1">
        <v>1</v>
      </c>
      <c r="L5" s="2">
        <f t="shared" ref="L5:L20" si="3">IF(K5="","0",VLOOKUP(K5,Points,2))</f>
        <v>45</v>
      </c>
      <c r="M5" s="1"/>
      <c r="N5" s="2" t="str">
        <f t="shared" ref="N5:N20" si="4">IF(M5="","0",VLOOKUP(M5,Points,2))</f>
        <v>0</v>
      </c>
      <c r="O5" s="2">
        <f t="shared" ref="O5:O20" si="5">F5+H5+J5+L5+N5</f>
        <v>132</v>
      </c>
    </row>
    <row r="6" spans="1:15" x14ac:dyDescent="0.3">
      <c r="A6" s="1">
        <v>2</v>
      </c>
      <c r="B6" s="162" t="s">
        <v>281</v>
      </c>
      <c r="C6" s="163" t="s">
        <v>282</v>
      </c>
      <c r="D6" s="164" t="s">
        <v>42</v>
      </c>
      <c r="E6" s="51">
        <v>4</v>
      </c>
      <c r="F6" s="2">
        <f t="shared" si="0"/>
        <v>39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107" t="s">
        <v>277</v>
      </c>
      <c r="C7" s="108" t="s">
        <v>278</v>
      </c>
      <c r="D7" s="109" t="s">
        <v>75</v>
      </c>
      <c r="E7" s="51">
        <v>2</v>
      </c>
      <c r="F7" s="2">
        <f t="shared" si="0"/>
        <v>42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82</v>
      </c>
    </row>
    <row r="8" spans="1:15" x14ac:dyDescent="0.3">
      <c r="A8" s="1">
        <v>4</v>
      </c>
      <c r="B8" s="162" t="s">
        <v>283</v>
      </c>
      <c r="C8" s="163" t="s">
        <v>284</v>
      </c>
      <c r="D8" s="164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105" t="s">
        <v>294</v>
      </c>
      <c r="C10" s="106" t="s">
        <v>295</v>
      </c>
      <c r="D10" s="140" t="s">
        <v>296</v>
      </c>
      <c r="E10" s="51">
        <v>10</v>
      </c>
      <c r="F10" s="141">
        <f t="shared" si="0"/>
        <v>33</v>
      </c>
      <c r="G10" s="142">
        <v>7</v>
      </c>
      <c r="H10" s="141">
        <f t="shared" si="1"/>
        <v>36</v>
      </c>
      <c r="I10" s="142"/>
      <c r="J10" s="141" t="str">
        <f t="shared" si="2"/>
        <v>0</v>
      </c>
      <c r="K10" s="142"/>
      <c r="L10" s="141" t="str">
        <f t="shared" si="3"/>
        <v>0</v>
      </c>
      <c r="M10" s="142"/>
      <c r="N10" s="141" t="str">
        <f t="shared" si="4"/>
        <v>0</v>
      </c>
      <c r="O10" s="141">
        <f t="shared" si="5"/>
        <v>69</v>
      </c>
    </row>
    <row r="11" spans="1:15" x14ac:dyDescent="0.3">
      <c r="A11" s="1">
        <v>7</v>
      </c>
      <c r="B11" s="105" t="s">
        <v>271</v>
      </c>
      <c r="C11" s="106" t="s">
        <v>302</v>
      </c>
      <c r="D11" s="112" t="s">
        <v>252</v>
      </c>
      <c r="E11" s="51">
        <v>13</v>
      </c>
      <c r="F11" s="2">
        <f t="shared" si="0"/>
        <v>30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107" t="s">
        <v>788</v>
      </c>
      <c r="C12" s="108" t="s">
        <v>789</v>
      </c>
      <c r="D12" s="111" t="s">
        <v>42</v>
      </c>
      <c r="E12" s="51"/>
      <c r="F12" s="2" t="str">
        <f t="shared" si="0"/>
        <v>0</v>
      </c>
      <c r="G12" s="1">
        <v>1</v>
      </c>
      <c r="H12" s="2">
        <f t="shared" si="1"/>
        <v>45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45</v>
      </c>
    </row>
    <row r="13" spans="1:15" x14ac:dyDescent="0.3">
      <c r="A13" s="1">
        <v>9</v>
      </c>
      <c r="B13" s="107" t="s">
        <v>983</v>
      </c>
      <c r="C13" s="108" t="s">
        <v>984</v>
      </c>
      <c r="D13" s="111" t="s">
        <v>985</v>
      </c>
      <c r="E13" s="5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1"/>
      <c r="N13" s="2" t="str">
        <f t="shared" si="4"/>
        <v>0</v>
      </c>
      <c r="O13" s="2">
        <f t="shared" si="5"/>
        <v>40</v>
      </c>
    </row>
    <row r="14" spans="1:15" x14ac:dyDescent="0.3">
      <c r="A14" s="1">
        <v>10</v>
      </c>
      <c r="B14" s="89" t="s">
        <v>279</v>
      </c>
      <c r="C14" s="110" t="s">
        <v>280</v>
      </c>
      <c r="D14" s="70" t="s">
        <v>276</v>
      </c>
      <c r="E14" s="51">
        <v>3</v>
      </c>
      <c r="F14" s="2">
        <f t="shared" si="0"/>
        <v>40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40</v>
      </c>
    </row>
    <row r="15" spans="1:15" x14ac:dyDescent="0.3">
      <c r="A15" s="1">
        <v>11</v>
      </c>
      <c r="B15" s="89" t="s">
        <v>986</v>
      </c>
      <c r="C15" s="110" t="s">
        <v>70</v>
      </c>
      <c r="D15" s="70" t="s">
        <v>527</v>
      </c>
      <c r="E15" s="51"/>
      <c r="F15" s="2" t="str">
        <f t="shared" si="0"/>
        <v>0</v>
      </c>
      <c r="G15" s="1"/>
      <c r="H15" s="2" t="str">
        <f t="shared" si="1"/>
        <v>0</v>
      </c>
      <c r="I15" s="1"/>
      <c r="J15" s="2" t="str">
        <f t="shared" si="2"/>
        <v>0</v>
      </c>
      <c r="K15" s="1">
        <v>4</v>
      </c>
      <c r="L15" s="2">
        <f t="shared" si="3"/>
        <v>39</v>
      </c>
      <c r="M15" s="1"/>
      <c r="N15" s="2" t="str">
        <f t="shared" si="4"/>
        <v>0</v>
      </c>
      <c r="O15" s="2">
        <f t="shared" si="5"/>
        <v>39</v>
      </c>
    </row>
    <row r="16" spans="1:15" x14ac:dyDescent="0.3">
      <c r="A16" s="1">
        <v>12</v>
      </c>
      <c r="B16" s="107" t="s">
        <v>285</v>
      </c>
      <c r="C16" s="108" t="s">
        <v>286</v>
      </c>
      <c r="D16" s="111" t="s">
        <v>287</v>
      </c>
      <c r="E16" s="51">
        <v>6</v>
      </c>
      <c r="F16" s="2">
        <f t="shared" si="0"/>
        <v>37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37</v>
      </c>
    </row>
    <row r="17" spans="1:15" x14ac:dyDescent="0.3">
      <c r="A17" s="1">
        <v>13</v>
      </c>
      <c r="B17" s="89" t="s">
        <v>288</v>
      </c>
      <c r="C17" s="110" t="s">
        <v>278</v>
      </c>
      <c r="D17" s="70" t="s">
        <v>289</v>
      </c>
      <c r="E17" s="51">
        <v>7</v>
      </c>
      <c r="F17" s="2">
        <f t="shared" si="0"/>
        <v>36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36</v>
      </c>
    </row>
    <row r="18" spans="1:15" x14ac:dyDescent="0.3">
      <c r="A18" s="1">
        <v>14</v>
      </c>
      <c r="B18" s="124" t="s">
        <v>292</v>
      </c>
      <c r="C18" s="126" t="s">
        <v>293</v>
      </c>
      <c r="D18" s="70" t="s">
        <v>276</v>
      </c>
      <c r="E18" s="51">
        <v>9</v>
      </c>
      <c r="F18" s="2">
        <f t="shared" si="0"/>
        <v>34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34</v>
      </c>
    </row>
    <row r="19" spans="1:15" x14ac:dyDescent="0.3">
      <c r="A19" s="1">
        <v>15</v>
      </c>
      <c r="B19" s="107" t="s">
        <v>297</v>
      </c>
      <c r="C19" s="108" t="s">
        <v>298</v>
      </c>
      <c r="D19" s="111" t="s">
        <v>299</v>
      </c>
      <c r="E19" s="51">
        <v>11</v>
      </c>
      <c r="F19" s="2">
        <f t="shared" si="0"/>
        <v>32</v>
      </c>
      <c r="G19" s="1"/>
      <c r="H19" s="2" t="str">
        <f t="shared" si="1"/>
        <v>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32</v>
      </c>
    </row>
    <row r="20" spans="1:15" x14ac:dyDescent="0.3">
      <c r="A20" s="1">
        <v>16</v>
      </c>
      <c r="B20" s="125" t="s">
        <v>300</v>
      </c>
      <c r="C20" s="125" t="s">
        <v>301</v>
      </c>
      <c r="D20" s="180" t="s">
        <v>276</v>
      </c>
      <c r="E20" s="51">
        <v>12</v>
      </c>
      <c r="F20" s="141">
        <f t="shared" si="0"/>
        <v>31</v>
      </c>
      <c r="G20" s="142"/>
      <c r="H20" s="141" t="str">
        <f t="shared" si="1"/>
        <v>0</v>
      </c>
      <c r="I20" s="142"/>
      <c r="J20" s="141" t="str">
        <f t="shared" si="2"/>
        <v>0</v>
      </c>
      <c r="K20" s="142"/>
      <c r="L20" s="141" t="str">
        <f t="shared" si="3"/>
        <v>0</v>
      </c>
      <c r="M20" s="142"/>
      <c r="N20" s="141" t="str">
        <f t="shared" si="4"/>
        <v>0</v>
      </c>
      <c r="O20" s="141">
        <f t="shared" si="5"/>
        <v>31</v>
      </c>
    </row>
    <row r="21" spans="1:15" x14ac:dyDescent="0.3">
      <c r="A21" s="1">
        <v>17</v>
      </c>
      <c r="B21" s="123"/>
      <c r="C21" s="123"/>
      <c r="D21" s="92"/>
      <c r="E21" s="33"/>
      <c r="F21" s="2" t="str">
        <f t="shared" ref="F21:F25" si="6">IF(E21="","0",VLOOKUP(E21,Points,2))</f>
        <v>0</v>
      </c>
      <c r="G21" s="1"/>
      <c r="H21" s="2" t="str">
        <f t="shared" ref="H21:H25" si="7">IF(G21="","0",VLOOKUP(G21,Points,2))</f>
        <v>0</v>
      </c>
      <c r="I21" s="1"/>
      <c r="J21" s="2" t="str">
        <f t="shared" ref="J21:J25" si="8">IF(I21="","0",VLOOKUP(I21,Points,2))</f>
        <v>0</v>
      </c>
      <c r="K21" s="1"/>
      <c r="L21" s="2" t="str">
        <f t="shared" ref="L21:L25" si="9">IF(K21="","0",VLOOKUP(K21,Points,2))</f>
        <v>0</v>
      </c>
      <c r="M21" s="1"/>
      <c r="N21" s="2" t="str">
        <f t="shared" ref="N21:N25" si="10">IF(M21="","0",VLOOKUP(M21,Points,2))</f>
        <v>0</v>
      </c>
      <c r="O21" s="2">
        <f t="shared" ref="O21:O25" si="11">F21+H21+J21+L21+N21</f>
        <v>0</v>
      </c>
    </row>
    <row r="22" spans="1:15" x14ac:dyDescent="0.3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23"/>
      <c r="C24" s="123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8" t="s">
        <v>308</v>
      </c>
      <c r="C25" s="125"/>
      <c r="D25" s="127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5" t="s">
        <v>305</v>
      </c>
      <c r="C26" s="165" t="s">
        <v>306</v>
      </c>
      <c r="D26" s="166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>
        <v>2</v>
      </c>
      <c r="L26" s="2">
        <f t="shared" ref="L26:L31" si="15">IF(K26="","0",VLOOKUP(K26,Points,2))</f>
        <v>42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129</v>
      </c>
    </row>
    <row r="27" spans="1:15" ht="15.75" customHeight="1" x14ac:dyDescent="0.3">
      <c r="A27" s="1">
        <v>2</v>
      </c>
      <c r="B27" s="169" t="s">
        <v>790</v>
      </c>
      <c r="C27" s="169" t="s">
        <v>792</v>
      </c>
      <c r="D27" s="170" t="s">
        <v>296</v>
      </c>
      <c r="E27" s="52"/>
      <c r="F27" s="2" t="str">
        <f t="shared" si="12"/>
        <v>0</v>
      </c>
      <c r="G27" s="1">
        <v>3</v>
      </c>
      <c r="H27" s="2">
        <f t="shared" si="13"/>
        <v>40</v>
      </c>
      <c r="I27" s="1"/>
      <c r="J27" s="2" t="str">
        <f t="shared" si="14"/>
        <v>0</v>
      </c>
      <c r="K27" s="1">
        <v>1</v>
      </c>
      <c r="L27" s="2">
        <f t="shared" si="15"/>
        <v>45</v>
      </c>
      <c r="M27" s="1"/>
      <c r="N27" s="2" t="str">
        <f t="shared" si="16"/>
        <v>0</v>
      </c>
      <c r="O27" s="2">
        <f t="shared" si="17"/>
        <v>85</v>
      </c>
    </row>
    <row r="28" spans="1:15" ht="15.75" customHeight="1" x14ac:dyDescent="0.3">
      <c r="A28" s="1">
        <v>3</v>
      </c>
      <c r="B28" s="167" t="s">
        <v>307</v>
      </c>
      <c r="C28" s="167" t="s">
        <v>793</v>
      </c>
      <c r="D28" s="166" t="s">
        <v>170</v>
      </c>
      <c r="E28" s="52">
        <v>3</v>
      </c>
      <c r="F28" s="2">
        <f t="shared" si="12"/>
        <v>40</v>
      </c>
      <c r="G28" s="1">
        <v>2</v>
      </c>
      <c r="H28" s="2">
        <f t="shared" si="13"/>
        <v>42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82</v>
      </c>
    </row>
    <row r="29" spans="1:15" ht="15.75" customHeight="1" x14ac:dyDescent="0.3">
      <c r="A29" s="1">
        <v>4</v>
      </c>
      <c r="B29" s="165" t="s">
        <v>303</v>
      </c>
      <c r="C29" s="165" t="s">
        <v>304</v>
      </c>
      <c r="D29" s="166" t="s">
        <v>276</v>
      </c>
      <c r="E29" s="1">
        <v>1</v>
      </c>
      <c r="F29" s="2">
        <f t="shared" si="12"/>
        <v>45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45</v>
      </c>
    </row>
    <row r="30" spans="1:15" ht="15.75" customHeight="1" x14ac:dyDescent="0.3">
      <c r="A30" s="1">
        <v>5</v>
      </c>
      <c r="B30" s="169" t="s">
        <v>791</v>
      </c>
      <c r="C30" s="169" t="s">
        <v>278</v>
      </c>
      <c r="D30" s="171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72" t="s">
        <v>794</v>
      </c>
      <c r="C31" s="172" t="s">
        <v>795</v>
      </c>
      <c r="D31" s="173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13:O14">
    <sortCondition ref="B13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D20" sqref="D20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2"/>
      <c r="D1" s="39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4"/>
      <c r="D2" s="37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29</v>
      </c>
      <c r="B3" s="199"/>
      <c r="C3" s="199"/>
      <c r="D3" s="38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>
        <v>1</v>
      </c>
      <c r="L5" s="2">
        <f t="shared" ref="L5:L17" si="3">IF(K5="","0",VLOOKUP(K5,Points,2))</f>
        <v>45</v>
      </c>
      <c r="M5" s="1"/>
      <c r="N5" s="2" t="str">
        <f t="shared" ref="N5:N17" si="4">IF(M5="","0",VLOOKUP(M5,Points,2))</f>
        <v>0</v>
      </c>
      <c r="O5" s="2">
        <f t="shared" ref="O5:O17" si="5">F5+H5+J5+L5+N5</f>
        <v>135</v>
      </c>
    </row>
    <row r="6" spans="1:15" x14ac:dyDescent="0.3">
      <c r="A6" s="1">
        <v>2</v>
      </c>
      <c r="B6" s="83" t="s">
        <v>263</v>
      </c>
      <c r="C6" s="84" t="s">
        <v>338</v>
      </c>
      <c r="D6" s="85" t="s">
        <v>170</v>
      </c>
      <c r="E6" s="2">
        <v>5</v>
      </c>
      <c r="F6" s="2">
        <f t="shared" si="0"/>
        <v>38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25" t="s">
        <v>337</v>
      </c>
      <c r="C7" s="84" t="s">
        <v>158</v>
      </c>
      <c r="D7" s="85" t="s">
        <v>84</v>
      </c>
      <c r="E7" s="2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339</v>
      </c>
      <c r="C8" s="84" t="s">
        <v>340</v>
      </c>
      <c r="D8" s="85" t="s">
        <v>341</v>
      </c>
      <c r="E8" s="2">
        <v>6</v>
      </c>
      <c r="F8" s="2">
        <f t="shared" si="0"/>
        <v>37</v>
      </c>
      <c r="G8" s="1">
        <v>6</v>
      </c>
      <c r="H8" s="2">
        <f t="shared" si="1"/>
        <v>37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113</v>
      </c>
    </row>
    <row r="9" spans="1:15" x14ac:dyDescent="0.3">
      <c r="A9" s="1">
        <v>5</v>
      </c>
      <c r="B9" s="25" t="s">
        <v>271</v>
      </c>
      <c r="C9" s="86" t="s">
        <v>342</v>
      </c>
      <c r="D9" s="87" t="s">
        <v>252</v>
      </c>
      <c r="E9" s="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105</v>
      </c>
    </row>
    <row r="10" spans="1:15" x14ac:dyDescent="0.3">
      <c r="A10" s="1">
        <v>6</v>
      </c>
      <c r="B10" s="25" t="s">
        <v>335</v>
      </c>
      <c r="C10" s="84" t="s">
        <v>275</v>
      </c>
      <c r="D10" s="85" t="s">
        <v>256</v>
      </c>
      <c r="E10" s="2">
        <v>2</v>
      </c>
      <c r="F10" s="2">
        <f t="shared" si="0"/>
        <v>42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84</v>
      </c>
    </row>
    <row r="11" spans="1:15" x14ac:dyDescent="0.3">
      <c r="A11" s="1">
        <v>7</v>
      </c>
      <c r="B11" s="25" t="s">
        <v>285</v>
      </c>
      <c r="C11" s="84" t="s">
        <v>336</v>
      </c>
      <c r="D11" s="85" t="s">
        <v>287</v>
      </c>
      <c r="E11" s="2">
        <v>3</v>
      </c>
      <c r="F11" s="2">
        <f t="shared" si="0"/>
        <v>40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78</v>
      </c>
    </row>
    <row r="12" spans="1:15" x14ac:dyDescent="0.3">
      <c r="A12" s="1">
        <v>8</v>
      </c>
      <c r="B12" s="25" t="s">
        <v>800</v>
      </c>
      <c r="C12" s="86" t="s">
        <v>336</v>
      </c>
      <c r="D12" s="87" t="s">
        <v>801</v>
      </c>
      <c r="E12" s="1"/>
      <c r="F12" s="2" t="str">
        <f t="shared" si="0"/>
        <v>0</v>
      </c>
      <c r="G12" s="1">
        <v>5</v>
      </c>
      <c r="H12" s="2">
        <f t="shared" si="1"/>
        <v>38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75</v>
      </c>
    </row>
    <row r="13" spans="1:15" x14ac:dyDescent="0.3">
      <c r="A13" s="1">
        <v>9</v>
      </c>
      <c r="B13" s="25" t="s">
        <v>345</v>
      </c>
      <c r="C13" s="84" t="s">
        <v>346</v>
      </c>
      <c r="D13" s="85" t="s">
        <v>347</v>
      </c>
      <c r="E13" s="2">
        <v>9</v>
      </c>
      <c r="F13" s="2">
        <f t="shared" si="0"/>
        <v>34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25" t="s">
        <v>806</v>
      </c>
      <c r="C14" s="86" t="s">
        <v>807</v>
      </c>
      <c r="D14" s="87" t="s">
        <v>45</v>
      </c>
      <c r="E14" s="1"/>
      <c r="F14" s="2" t="str">
        <f t="shared" si="0"/>
        <v>0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>
        <v>8</v>
      </c>
      <c r="L14" s="2">
        <f t="shared" si="3"/>
        <v>35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25" t="s">
        <v>802</v>
      </c>
      <c r="C15" s="84" t="s">
        <v>803</v>
      </c>
      <c r="D15" s="85" t="s">
        <v>333</v>
      </c>
      <c r="E15" s="2"/>
      <c r="F15" s="2" t="str">
        <f t="shared" si="0"/>
        <v>0</v>
      </c>
      <c r="G15" s="1">
        <v>7</v>
      </c>
      <c r="H15" s="2">
        <f t="shared" si="1"/>
        <v>36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36</v>
      </c>
    </row>
    <row r="16" spans="1:15" x14ac:dyDescent="0.3">
      <c r="A16" s="1">
        <v>12</v>
      </c>
      <c r="B16" s="25" t="s">
        <v>804</v>
      </c>
      <c r="C16" s="86" t="s">
        <v>805</v>
      </c>
      <c r="D16" s="87" t="s">
        <v>134</v>
      </c>
      <c r="E16" s="1"/>
      <c r="F16" s="2" t="str">
        <f t="shared" si="0"/>
        <v>0</v>
      </c>
      <c r="G16" s="1">
        <v>8</v>
      </c>
      <c r="H16" s="2">
        <f t="shared" si="1"/>
        <v>35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343</v>
      </c>
      <c r="C17" s="86" t="s">
        <v>344</v>
      </c>
      <c r="D17" s="87" t="s">
        <v>333</v>
      </c>
      <c r="E17" s="2">
        <v>8</v>
      </c>
      <c r="F17" s="2">
        <f t="shared" si="0"/>
        <v>35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35</v>
      </c>
    </row>
    <row r="18" spans="1:15" x14ac:dyDescent="0.3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91"/>
      <c r="B51" s="191"/>
      <c r="C51" s="191"/>
      <c r="D51" s="191"/>
      <c r="E51" s="191"/>
      <c r="F51" s="191" t="str">
        <f t="shared" ref="F51" si="17">IF(E51="","0",VLOOKUP(E51,Points,2))</f>
        <v>0</v>
      </c>
      <c r="G51" s="191"/>
      <c r="H51" s="191" t="str">
        <f t="shared" ref="H51" si="18">IF(G51="","0",VLOOKUP(G51,Points,2))</f>
        <v>0</v>
      </c>
      <c r="I51" s="191"/>
      <c r="J51" s="191" t="str">
        <f t="shared" ref="J51" si="19">IF(I51="","0",VLOOKUP(I51,Points,2))</f>
        <v>0</v>
      </c>
      <c r="K51" s="191"/>
      <c r="L51" s="191" t="str">
        <f t="shared" ref="L51" si="20">IF(K51="","0",VLOOKUP(K51,Points,2))</f>
        <v>0</v>
      </c>
      <c r="M51" s="191"/>
      <c r="N51" s="191" t="str">
        <f t="shared" ref="N51" si="21">IF(M51="","0",VLOOKUP(M51,Points,2))</f>
        <v>0</v>
      </c>
      <c r="O51" s="191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5:O17">
    <sortCondition descending="1" ref="O5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zoomScale="90" zoomScaleSheetLayoutView="90" zoomScalePageLayoutView="50" workbookViewId="0">
      <selection activeCell="B51" sqref="B51:O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 t="s">
        <v>971</v>
      </c>
      <c r="J1" s="182"/>
      <c r="K1" s="181" t="s">
        <v>972</v>
      </c>
      <c r="L1" s="182"/>
      <c r="M1" s="181"/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30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>
        <v>46026</v>
      </c>
      <c r="J3" s="186"/>
      <c r="K3" s="185">
        <v>46047</v>
      </c>
      <c r="L3" s="186"/>
      <c r="M3" s="185"/>
      <c r="N3" s="186"/>
      <c r="O3" s="196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83" t="s">
        <v>603</v>
      </c>
      <c r="C5" s="70" t="s">
        <v>604</v>
      </c>
      <c r="D5" s="84" t="s">
        <v>494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3</v>
      </c>
      <c r="J5" s="2">
        <f t="shared" ref="J5:J36" si="2">IF(I5="","0",VLOOKUP(I5,Points,2))</f>
        <v>40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130</v>
      </c>
    </row>
    <row r="6" spans="1:15" x14ac:dyDescent="0.3">
      <c r="A6" s="1">
        <v>2</v>
      </c>
      <c r="B6" s="83" t="s">
        <v>441</v>
      </c>
      <c r="C6" s="70" t="s">
        <v>607</v>
      </c>
      <c r="D6" s="84" t="s">
        <v>42</v>
      </c>
      <c r="E6" s="22">
        <v>4</v>
      </c>
      <c r="F6" s="2">
        <f t="shared" si="0"/>
        <v>39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83" t="s">
        <v>605</v>
      </c>
      <c r="C7" s="70" t="s">
        <v>121</v>
      </c>
      <c r="D7" s="84" t="s">
        <v>494</v>
      </c>
      <c r="E7" s="22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124</v>
      </c>
    </row>
    <row r="8" spans="1:15" x14ac:dyDescent="0.3">
      <c r="A8" s="1">
        <v>4</v>
      </c>
      <c r="B8" s="83" t="s">
        <v>310</v>
      </c>
      <c r="C8" s="70" t="s">
        <v>197</v>
      </c>
      <c r="D8" s="92" t="s">
        <v>51</v>
      </c>
      <c r="E8" s="22">
        <v>9</v>
      </c>
      <c r="F8" s="2">
        <f t="shared" si="0"/>
        <v>34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83" t="s">
        <v>610</v>
      </c>
      <c r="C9" s="70" t="s">
        <v>611</v>
      </c>
      <c r="D9" s="84" t="s">
        <v>168</v>
      </c>
      <c r="E9" s="22">
        <v>6</v>
      </c>
      <c r="F9" s="2">
        <f t="shared" si="0"/>
        <v>37</v>
      </c>
      <c r="G9" s="1">
        <v>4</v>
      </c>
      <c r="H9" s="2">
        <f t="shared" si="1"/>
        <v>39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111</v>
      </c>
    </row>
    <row r="10" spans="1:15" x14ac:dyDescent="0.3">
      <c r="A10" s="1">
        <v>6</v>
      </c>
      <c r="B10" s="83" t="s">
        <v>613</v>
      </c>
      <c r="C10" s="70" t="s">
        <v>187</v>
      </c>
      <c r="D10" s="94" t="s">
        <v>170</v>
      </c>
      <c r="E10" s="22">
        <v>8</v>
      </c>
      <c r="F10" s="2">
        <f t="shared" si="0"/>
        <v>35</v>
      </c>
      <c r="G10" s="1">
        <v>9</v>
      </c>
      <c r="H10" s="2">
        <f t="shared" si="1"/>
        <v>34</v>
      </c>
      <c r="I10" s="1">
        <v>9</v>
      </c>
      <c r="J10" s="2">
        <f t="shared" si="2"/>
        <v>34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103</v>
      </c>
    </row>
    <row r="11" spans="1:15" x14ac:dyDescent="0.3">
      <c r="A11" s="1">
        <v>7</v>
      </c>
      <c r="B11" s="83" t="s">
        <v>614</v>
      </c>
      <c r="C11" s="70" t="s">
        <v>206</v>
      </c>
      <c r="D11" s="84" t="s">
        <v>453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>
        <v>12</v>
      </c>
      <c r="J11" s="2">
        <f t="shared" si="2"/>
        <v>31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99</v>
      </c>
    </row>
    <row r="12" spans="1:15" x14ac:dyDescent="0.3">
      <c r="A12" s="1">
        <v>8</v>
      </c>
      <c r="B12" s="83" t="s">
        <v>616</v>
      </c>
      <c r="C12" s="70" t="s">
        <v>35</v>
      </c>
      <c r="D12" s="84" t="s">
        <v>134</v>
      </c>
      <c r="E12" s="22">
        <v>11</v>
      </c>
      <c r="F12" s="2">
        <f t="shared" si="0"/>
        <v>32</v>
      </c>
      <c r="G12" s="1">
        <v>6</v>
      </c>
      <c r="H12" s="2">
        <f t="shared" si="1"/>
        <v>37</v>
      </c>
      <c r="I12" s="1">
        <v>14</v>
      </c>
      <c r="J12" s="2">
        <f t="shared" si="2"/>
        <v>29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98</v>
      </c>
    </row>
    <row r="13" spans="1:15" x14ac:dyDescent="0.3">
      <c r="A13" s="1">
        <v>9</v>
      </c>
      <c r="B13" s="83" t="s">
        <v>558</v>
      </c>
      <c r="C13" s="70" t="s">
        <v>617</v>
      </c>
      <c r="D13" s="84" t="s">
        <v>42</v>
      </c>
      <c r="E13" s="22">
        <v>13</v>
      </c>
      <c r="F13" s="2">
        <f t="shared" si="0"/>
        <v>30</v>
      </c>
      <c r="G13" s="1">
        <v>10</v>
      </c>
      <c r="H13" s="2">
        <f t="shared" si="1"/>
        <v>33</v>
      </c>
      <c r="I13" s="1">
        <v>10</v>
      </c>
      <c r="J13" s="2">
        <f t="shared" si="2"/>
        <v>33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96</v>
      </c>
    </row>
    <row r="14" spans="1:15" x14ac:dyDescent="0.3">
      <c r="A14" s="1">
        <v>10</v>
      </c>
      <c r="B14" s="83" t="s">
        <v>612</v>
      </c>
      <c r="C14" s="70" t="s">
        <v>72</v>
      </c>
      <c r="D14" s="84" t="s">
        <v>42</v>
      </c>
      <c r="E14" s="22">
        <v>7</v>
      </c>
      <c r="F14" s="2">
        <f t="shared" si="0"/>
        <v>36</v>
      </c>
      <c r="G14" s="1">
        <v>13</v>
      </c>
      <c r="H14" s="2">
        <f t="shared" si="1"/>
        <v>30</v>
      </c>
      <c r="I14" s="1">
        <v>16</v>
      </c>
      <c r="J14" s="2">
        <f t="shared" si="2"/>
        <v>27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93</v>
      </c>
    </row>
    <row r="15" spans="1:15" x14ac:dyDescent="0.3">
      <c r="A15" s="1">
        <v>11</v>
      </c>
      <c r="B15" s="83" t="s">
        <v>589</v>
      </c>
      <c r="C15" s="70" t="s">
        <v>618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>
        <v>11</v>
      </c>
      <c r="J15" s="2">
        <f t="shared" si="2"/>
        <v>32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91</v>
      </c>
    </row>
    <row r="16" spans="1:15" x14ac:dyDescent="0.3">
      <c r="A16" s="1">
        <v>12</v>
      </c>
      <c r="B16" s="83" t="s">
        <v>348</v>
      </c>
      <c r="C16" s="70" t="s">
        <v>606</v>
      </c>
      <c r="D16" s="84" t="s">
        <v>287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>
        <v>5</v>
      </c>
      <c r="J16" s="2">
        <f t="shared" si="2"/>
        <v>38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78</v>
      </c>
    </row>
    <row r="17" spans="1:15" x14ac:dyDescent="0.3">
      <c r="A17" s="1">
        <v>13</v>
      </c>
      <c r="B17" s="83" t="s">
        <v>621</v>
      </c>
      <c r="C17" s="70" t="s">
        <v>622</v>
      </c>
      <c r="D17" s="84" t="s">
        <v>150</v>
      </c>
      <c r="E17" s="22">
        <v>18</v>
      </c>
      <c r="F17" s="2">
        <f t="shared" si="0"/>
        <v>25</v>
      </c>
      <c r="G17" s="1">
        <v>25</v>
      </c>
      <c r="H17" s="2">
        <f t="shared" si="1"/>
        <v>18</v>
      </c>
      <c r="I17" s="1">
        <v>13</v>
      </c>
      <c r="J17" s="2">
        <f t="shared" si="2"/>
        <v>30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73</v>
      </c>
    </row>
    <row r="18" spans="1:15" x14ac:dyDescent="0.3">
      <c r="A18" s="1">
        <v>14</v>
      </c>
      <c r="B18" s="83" t="s">
        <v>904</v>
      </c>
      <c r="C18" s="70" t="s">
        <v>905</v>
      </c>
      <c r="D18" s="92" t="s">
        <v>256</v>
      </c>
      <c r="E18" s="22"/>
      <c r="F18" s="2" t="str">
        <f t="shared" si="0"/>
        <v>0</v>
      </c>
      <c r="G18" s="1">
        <v>7</v>
      </c>
      <c r="H18" s="2">
        <f t="shared" si="1"/>
        <v>36</v>
      </c>
      <c r="I18" s="1">
        <v>7</v>
      </c>
      <c r="J18" s="2">
        <f t="shared" si="2"/>
        <v>36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72</v>
      </c>
    </row>
    <row r="19" spans="1:15" x14ac:dyDescent="0.3">
      <c r="A19" s="1">
        <v>15</v>
      </c>
      <c r="B19" s="83" t="s">
        <v>506</v>
      </c>
      <c r="C19" s="70" t="s">
        <v>234</v>
      </c>
      <c r="D19" s="84" t="s">
        <v>48</v>
      </c>
      <c r="E19" s="22">
        <v>25</v>
      </c>
      <c r="F19" s="2">
        <f t="shared" si="0"/>
        <v>18</v>
      </c>
      <c r="G19" s="1">
        <v>15</v>
      </c>
      <c r="H19" s="2">
        <f t="shared" si="1"/>
        <v>28</v>
      </c>
      <c r="I19" s="1">
        <v>17</v>
      </c>
      <c r="J19" s="2">
        <f t="shared" si="2"/>
        <v>26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72</v>
      </c>
    </row>
    <row r="20" spans="1:15" x14ac:dyDescent="0.3">
      <c r="A20" s="1">
        <v>16</v>
      </c>
      <c r="B20" s="83" t="s">
        <v>619</v>
      </c>
      <c r="C20" s="70" t="s">
        <v>620</v>
      </c>
      <c r="D20" s="84" t="s">
        <v>75</v>
      </c>
      <c r="E20" s="22">
        <v>16</v>
      </c>
      <c r="F20" s="2">
        <f t="shared" si="0"/>
        <v>27</v>
      </c>
      <c r="G20" s="1">
        <v>23</v>
      </c>
      <c r="H20" s="2">
        <f t="shared" si="1"/>
        <v>20</v>
      </c>
      <c r="I20" s="1">
        <v>19</v>
      </c>
      <c r="J20" s="2">
        <f t="shared" si="2"/>
        <v>24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71</v>
      </c>
    </row>
    <row r="21" spans="1:15" x14ac:dyDescent="0.3">
      <c r="A21" s="1">
        <v>17</v>
      </c>
      <c r="B21" s="83" t="s">
        <v>626</v>
      </c>
      <c r="C21" s="70" t="s">
        <v>606</v>
      </c>
      <c r="D21" s="93" t="s">
        <v>170</v>
      </c>
      <c r="E21" s="22">
        <v>22</v>
      </c>
      <c r="F21" s="2">
        <f t="shared" si="0"/>
        <v>21</v>
      </c>
      <c r="G21" s="1">
        <v>17</v>
      </c>
      <c r="H21" s="2">
        <f t="shared" si="1"/>
        <v>26</v>
      </c>
      <c r="I21" s="1">
        <v>20</v>
      </c>
      <c r="J21" s="2">
        <f t="shared" si="2"/>
        <v>23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70</v>
      </c>
    </row>
    <row r="22" spans="1:15" x14ac:dyDescent="0.3">
      <c r="A22" s="1">
        <v>18</v>
      </c>
      <c r="B22" s="83" t="s">
        <v>816</v>
      </c>
      <c r="C22" s="70" t="s">
        <v>50</v>
      </c>
      <c r="D22" s="84" t="s">
        <v>287</v>
      </c>
      <c r="E22" s="22"/>
      <c r="F22" s="2" t="str">
        <f t="shared" si="0"/>
        <v>0</v>
      </c>
      <c r="G22" s="1">
        <v>11</v>
      </c>
      <c r="H22" s="2">
        <f t="shared" si="1"/>
        <v>32</v>
      </c>
      <c r="I22" s="1">
        <v>6</v>
      </c>
      <c r="J22" s="2">
        <f t="shared" si="2"/>
        <v>37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69</v>
      </c>
    </row>
    <row r="23" spans="1:15" x14ac:dyDescent="0.3">
      <c r="A23" s="1">
        <v>19</v>
      </c>
      <c r="B23" s="83" t="s">
        <v>359</v>
      </c>
      <c r="C23" s="70" t="s">
        <v>628</v>
      </c>
      <c r="D23" s="84" t="s">
        <v>51</v>
      </c>
      <c r="E23" s="22">
        <v>24</v>
      </c>
      <c r="F23" s="2">
        <f t="shared" si="0"/>
        <v>19</v>
      </c>
      <c r="G23" s="1">
        <v>26</v>
      </c>
      <c r="H23" s="2">
        <f t="shared" si="1"/>
        <v>17</v>
      </c>
      <c r="I23" s="1">
        <v>18</v>
      </c>
      <c r="J23" s="2">
        <f t="shared" si="2"/>
        <v>25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61</v>
      </c>
    </row>
    <row r="24" spans="1:15" x14ac:dyDescent="0.3">
      <c r="A24" s="1">
        <v>20</v>
      </c>
      <c r="B24" s="83" t="s">
        <v>629</v>
      </c>
      <c r="C24" s="70" t="s">
        <v>630</v>
      </c>
      <c r="D24" s="84" t="s">
        <v>62</v>
      </c>
      <c r="E24" s="22">
        <v>26</v>
      </c>
      <c r="F24" s="2">
        <f t="shared" si="0"/>
        <v>17</v>
      </c>
      <c r="G24" s="1">
        <v>16</v>
      </c>
      <c r="H24" s="2">
        <f t="shared" si="1"/>
        <v>27</v>
      </c>
      <c r="I24" s="1">
        <v>27</v>
      </c>
      <c r="J24" s="2">
        <f t="shared" si="2"/>
        <v>16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60</v>
      </c>
    </row>
    <row r="25" spans="1:15" x14ac:dyDescent="0.3">
      <c r="A25" s="1">
        <v>21</v>
      </c>
      <c r="B25" s="83" t="s">
        <v>608</v>
      </c>
      <c r="C25" s="70" t="s">
        <v>609</v>
      </c>
      <c r="D25" s="84" t="s">
        <v>75</v>
      </c>
      <c r="E25" s="22">
        <v>5</v>
      </c>
      <c r="F25" s="2">
        <f t="shared" si="0"/>
        <v>38</v>
      </c>
      <c r="G25" s="1">
        <v>22</v>
      </c>
      <c r="H25" s="2">
        <f t="shared" si="1"/>
        <v>21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59</v>
      </c>
    </row>
    <row r="26" spans="1:15" x14ac:dyDescent="0.3">
      <c r="A26" s="1">
        <v>22</v>
      </c>
      <c r="B26" s="83" t="s">
        <v>634</v>
      </c>
      <c r="C26" s="70" t="s">
        <v>635</v>
      </c>
      <c r="D26" s="93" t="s">
        <v>51</v>
      </c>
      <c r="E26" s="22">
        <v>29</v>
      </c>
      <c r="F26" s="2">
        <f t="shared" si="0"/>
        <v>14</v>
      </c>
      <c r="G26" s="1">
        <v>19</v>
      </c>
      <c r="H26" s="2">
        <f t="shared" si="1"/>
        <v>24</v>
      </c>
      <c r="I26" s="1">
        <v>23</v>
      </c>
      <c r="J26" s="2">
        <f t="shared" si="2"/>
        <v>20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58</v>
      </c>
    </row>
    <row r="27" spans="1:15" x14ac:dyDescent="0.3">
      <c r="A27" s="1">
        <v>23</v>
      </c>
      <c r="B27" s="83" t="s">
        <v>800</v>
      </c>
      <c r="C27" s="70" t="s">
        <v>906</v>
      </c>
      <c r="D27" s="94" t="s">
        <v>801</v>
      </c>
      <c r="E27" s="22"/>
      <c r="F27" s="2" t="str">
        <f t="shared" si="0"/>
        <v>0</v>
      </c>
      <c r="G27" s="1">
        <v>14</v>
      </c>
      <c r="H27" s="2">
        <f t="shared" si="1"/>
        <v>29</v>
      </c>
      <c r="I27" s="1">
        <v>15</v>
      </c>
      <c r="J27" s="2">
        <f t="shared" si="2"/>
        <v>28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57</v>
      </c>
    </row>
    <row r="28" spans="1:15" x14ac:dyDescent="0.3">
      <c r="A28" s="1">
        <v>24</v>
      </c>
      <c r="B28" s="83" t="s">
        <v>522</v>
      </c>
      <c r="C28" s="70" t="s">
        <v>93</v>
      </c>
      <c r="D28" s="84" t="s">
        <v>48</v>
      </c>
      <c r="E28" s="22">
        <v>17</v>
      </c>
      <c r="F28" s="2">
        <f t="shared" si="0"/>
        <v>26</v>
      </c>
      <c r="G28" s="1">
        <v>21</v>
      </c>
      <c r="H28" s="2">
        <f t="shared" si="1"/>
        <v>22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48</v>
      </c>
    </row>
    <row r="29" spans="1:15" x14ac:dyDescent="0.3">
      <c r="A29" s="1">
        <v>25</v>
      </c>
      <c r="B29" s="83" t="s">
        <v>653</v>
      </c>
      <c r="C29" s="70" t="s">
        <v>654</v>
      </c>
      <c r="D29" s="93" t="s">
        <v>51</v>
      </c>
      <c r="E29" s="22">
        <v>30</v>
      </c>
      <c r="F29" s="2">
        <f t="shared" si="0"/>
        <v>13</v>
      </c>
      <c r="G29" s="1">
        <v>20</v>
      </c>
      <c r="H29" s="2">
        <f t="shared" si="1"/>
        <v>23</v>
      </c>
      <c r="I29" s="1">
        <v>32</v>
      </c>
      <c r="J29" s="2">
        <f t="shared" si="2"/>
        <v>11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47</v>
      </c>
    </row>
    <row r="30" spans="1:15" x14ac:dyDescent="0.3">
      <c r="A30" s="1">
        <v>26</v>
      </c>
      <c r="B30" s="83" t="s">
        <v>625</v>
      </c>
      <c r="C30" s="70" t="s">
        <v>245</v>
      </c>
      <c r="D30" s="84" t="s">
        <v>170</v>
      </c>
      <c r="E30" s="22">
        <v>21</v>
      </c>
      <c r="F30" s="2">
        <f t="shared" si="0"/>
        <v>22</v>
      </c>
      <c r="G30" s="1"/>
      <c r="H30" s="2" t="str">
        <f t="shared" si="1"/>
        <v>0</v>
      </c>
      <c r="I30" s="1">
        <v>22</v>
      </c>
      <c r="J30" s="2">
        <f t="shared" si="2"/>
        <v>21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43</v>
      </c>
    </row>
    <row r="31" spans="1:15" x14ac:dyDescent="0.3">
      <c r="A31" s="1">
        <v>27</v>
      </c>
      <c r="B31" s="83" t="s">
        <v>627</v>
      </c>
      <c r="C31" s="70" t="s">
        <v>430</v>
      </c>
      <c r="D31" s="94" t="s">
        <v>168</v>
      </c>
      <c r="E31" s="22">
        <v>23</v>
      </c>
      <c r="F31" s="2">
        <f t="shared" si="0"/>
        <v>20</v>
      </c>
      <c r="G31" s="1">
        <v>41</v>
      </c>
      <c r="H31" s="2">
        <f t="shared" si="1"/>
        <v>0</v>
      </c>
      <c r="I31" s="1">
        <v>24</v>
      </c>
      <c r="J31" s="2">
        <f t="shared" si="2"/>
        <v>19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39</v>
      </c>
    </row>
    <row r="32" spans="1:15" x14ac:dyDescent="0.3">
      <c r="A32" s="1">
        <v>28</v>
      </c>
      <c r="B32" s="83" t="s">
        <v>909</v>
      </c>
      <c r="C32" s="70" t="s">
        <v>910</v>
      </c>
      <c r="D32" s="93" t="s">
        <v>167</v>
      </c>
      <c r="E32" s="22"/>
      <c r="F32" s="2" t="str">
        <f t="shared" si="0"/>
        <v>0</v>
      </c>
      <c r="G32" s="1">
        <v>27</v>
      </c>
      <c r="H32" s="2">
        <f t="shared" si="1"/>
        <v>16</v>
      </c>
      <c r="I32" s="1">
        <v>21</v>
      </c>
      <c r="J32" s="2">
        <f t="shared" si="2"/>
        <v>22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38</v>
      </c>
    </row>
    <row r="33" spans="1:15" x14ac:dyDescent="0.3">
      <c r="A33" s="1">
        <v>29</v>
      </c>
      <c r="B33" s="83" t="s">
        <v>265</v>
      </c>
      <c r="C33" s="70" t="s">
        <v>908</v>
      </c>
      <c r="D33" s="84" t="s">
        <v>251</v>
      </c>
      <c r="E33" s="22"/>
      <c r="F33" s="2" t="str">
        <f t="shared" si="0"/>
        <v>0</v>
      </c>
      <c r="G33" s="1">
        <v>24</v>
      </c>
      <c r="H33" s="2">
        <f t="shared" si="1"/>
        <v>19</v>
      </c>
      <c r="I33" s="1">
        <v>25</v>
      </c>
      <c r="J33" s="2">
        <f t="shared" si="2"/>
        <v>18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37</v>
      </c>
    </row>
    <row r="34" spans="1:15" x14ac:dyDescent="0.3">
      <c r="A34" s="1">
        <v>30</v>
      </c>
      <c r="B34" s="25" t="s">
        <v>911</v>
      </c>
      <c r="C34" s="25" t="s">
        <v>912</v>
      </c>
      <c r="D34" s="94" t="s">
        <v>42</v>
      </c>
      <c r="E34" s="22"/>
      <c r="F34" s="2" t="str">
        <f t="shared" si="0"/>
        <v>0</v>
      </c>
      <c r="G34" s="1">
        <v>29</v>
      </c>
      <c r="H34" s="2">
        <f t="shared" si="1"/>
        <v>14</v>
      </c>
      <c r="I34" s="1">
        <v>26</v>
      </c>
      <c r="J34" s="2">
        <f t="shared" si="2"/>
        <v>17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31</v>
      </c>
    </row>
    <row r="35" spans="1:15" x14ac:dyDescent="0.3">
      <c r="A35" s="1">
        <v>31</v>
      </c>
      <c r="B35" s="83" t="s">
        <v>615</v>
      </c>
      <c r="C35" s="70" t="s">
        <v>241</v>
      </c>
      <c r="D35" s="84" t="s">
        <v>537</v>
      </c>
      <c r="E35" s="22">
        <v>12</v>
      </c>
      <c r="F35" s="2">
        <f t="shared" si="0"/>
        <v>31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31</v>
      </c>
    </row>
    <row r="36" spans="1:15" x14ac:dyDescent="0.3">
      <c r="A36" s="1">
        <v>32</v>
      </c>
      <c r="B36" s="83" t="s">
        <v>356</v>
      </c>
      <c r="C36" s="70" t="s">
        <v>101</v>
      </c>
      <c r="D36" s="84" t="s">
        <v>42</v>
      </c>
      <c r="E36" s="22">
        <v>14</v>
      </c>
      <c r="F36" s="2">
        <f t="shared" si="0"/>
        <v>29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29</v>
      </c>
    </row>
    <row r="37" spans="1:15" x14ac:dyDescent="0.3">
      <c r="A37" s="1">
        <v>33</v>
      </c>
      <c r="B37" s="83" t="s">
        <v>907</v>
      </c>
      <c r="C37" s="70" t="s">
        <v>392</v>
      </c>
      <c r="D37" s="84" t="s">
        <v>54</v>
      </c>
      <c r="E37" s="22"/>
      <c r="F37" s="2" t="str">
        <f t="shared" ref="F37:F63" si="6">IF(E37="","0",VLOOKUP(E37,Points,2))</f>
        <v>0</v>
      </c>
      <c r="G37" s="1">
        <v>15</v>
      </c>
      <c r="H37" s="2">
        <f t="shared" ref="H37:H63" si="7">IF(G37="","0",VLOOKUP(G37,Points,2))</f>
        <v>28</v>
      </c>
      <c r="I37" s="1"/>
      <c r="J37" s="2" t="str">
        <f t="shared" ref="J37:J63" si="8">IF(I37="","0",VLOOKUP(I37,Points,2))</f>
        <v>0</v>
      </c>
      <c r="K37" s="1"/>
      <c r="L37" s="2" t="str">
        <f t="shared" ref="L37:L63" si="9">IF(K37="","0",VLOOKUP(K37,Points,2))</f>
        <v>0</v>
      </c>
      <c r="M37" s="1"/>
      <c r="N37" s="2" t="str">
        <f t="shared" ref="N37:N63" si="10">IF(M37="","0",VLOOKUP(M37,Points,2))</f>
        <v>0</v>
      </c>
      <c r="O37" s="2">
        <f t="shared" ref="O37:O63" si="11">F37+H37+J37+L37+N37</f>
        <v>28</v>
      </c>
    </row>
    <row r="38" spans="1:15" x14ac:dyDescent="0.3">
      <c r="A38" s="1">
        <v>34</v>
      </c>
      <c r="B38" s="83" t="s">
        <v>188</v>
      </c>
      <c r="C38" s="70" t="s">
        <v>412</v>
      </c>
      <c r="D38" s="95" t="s">
        <v>90</v>
      </c>
      <c r="E38" s="22"/>
      <c r="F38" s="2" t="str">
        <f t="shared" si="6"/>
        <v>0</v>
      </c>
      <c r="G38" s="1">
        <v>31</v>
      </c>
      <c r="H38" s="2">
        <f t="shared" si="7"/>
        <v>12</v>
      </c>
      <c r="I38" s="1">
        <v>29</v>
      </c>
      <c r="J38" s="2">
        <f t="shared" si="8"/>
        <v>14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26</v>
      </c>
    </row>
    <row r="39" spans="1:15" x14ac:dyDescent="0.3">
      <c r="A39" s="1">
        <v>35</v>
      </c>
      <c r="B39" s="25" t="s">
        <v>623</v>
      </c>
      <c r="C39" s="89" t="s">
        <v>412</v>
      </c>
      <c r="D39" s="93" t="s">
        <v>602</v>
      </c>
      <c r="E39" s="22">
        <v>19</v>
      </c>
      <c r="F39" s="2">
        <f t="shared" si="6"/>
        <v>24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24</v>
      </c>
    </row>
    <row r="40" spans="1:15" x14ac:dyDescent="0.3">
      <c r="A40" s="1">
        <v>36</v>
      </c>
      <c r="B40" s="25" t="s">
        <v>639</v>
      </c>
      <c r="C40" s="89" t="s">
        <v>640</v>
      </c>
      <c r="D40" s="84" t="s">
        <v>51</v>
      </c>
      <c r="E40" s="22">
        <v>33</v>
      </c>
      <c r="F40" s="2">
        <f t="shared" si="6"/>
        <v>10</v>
      </c>
      <c r="G40" s="1">
        <v>41</v>
      </c>
      <c r="H40" s="2">
        <f t="shared" si="7"/>
        <v>0</v>
      </c>
      <c r="I40" s="1">
        <v>30</v>
      </c>
      <c r="J40" s="2">
        <f t="shared" si="8"/>
        <v>13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23</v>
      </c>
    </row>
    <row r="41" spans="1:15" x14ac:dyDescent="0.3">
      <c r="A41" s="1">
        <v>37</v>
      </c>
      <c r="B41" s="25" t="s">
        <v>642</v>
      </c>
      <c r="C41" s="89" t="s">
        <v>231</v>
      </c>
      <c r="D41" s="84" t="s">
        <v>134</v>
      </c>
      <c r="E41" s="22">
        <v>35</v>
      </c>
      <c r="F41" s="2">
        <f t="shared" si="6"/>
        <v>8</v>
      </c>
      <c r="G41" s="1">
        <v>28</v>
      </c>
      <c r="H41" s="2">
        <f t="shared" si="7"/>
        <v>15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23</v>
      </c>
    </row>
    <row r="42" spans="1:15" x14ac:dyDescent="0.3">
      <c r="A42" s="1">
        <v>38</v>
      </c>
      <c r="B42" s="25" t="s">
        <v>624</v>
      </c>
      <c r="C42" s="89" t="s">
        <v>509</v>
      </c>
      <c r="D42" s="84" t="s">
        <v>45</v>
      </c>
      <c r="E42" s="22">
        <v>20</v>
      </c>
      <c r="F42" s="2">
        <f t="shared" si="6"/>
        <v>23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23</v>
      </c>
    </row>
    <row r="43" spans="1:15" x14ac:dyDescent="0.3">
      <c r="A43" s="1">
        <v>39</v>
      </c>
      <c r="B43" s="25" t="s">
        <v>650</v>
      </c>
      <c r="C43" s="89" t="s">
        <v>93</v>
      </c>
      <c r="D43" s="93" t="s">
        <v>54</v>
      </c>
      <c r="E43" s="22">
        <v>42</v>
      </c>
      <c r="F43" s="2">
        <f t="shared" si="6"/>
        <v>0</v>
      </c>
      <c r="G43" s="1">
        <v>36</v>
      </c>
      <c r="H43" s="2">
        <f t="shared" si="7"/>
        <v>7</v>
      </c>
      <c r="I43" s="1">
        <v>28</v>
      </c>
      <c r="J43" s="2">
        <f t="shared" si="8"/>
        <v>15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25" t="s">
        <v>649</v>
      </c>
      <c r="C44" s="89" t="s">
        <v>147</v>
      </c>
      <c r="D44" s="92" t="s">
        <v>150</v>
      </c>
      <c r="E44" s="22">
        <v>41</v>
      </c>
      <c r="F44" s="2">
        <f t="shared" si="6"/>
        <v>0</v>
      </c>
      <c r="G44" s="1">
        <v>33</v>
      </c>
      <c r="H44" s="2">
        <f t="shared" si="7"/>
        <v>10</v>
      </c>
      <c r="I44" s="1">
        <v>31</v>
      </c>
      <c r="J44" s="2">
        <f t="shared" si="8"/>
        <v>12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25" t="s">
        <v>573</v>
      </c>
      <c r="C45" s="89" t="s">
        <v>94</v>
      </c>
      <c r="D45" s="84" t="s">
        <v>42</v>
      </c>
      <c r="E45" s="22">
        <v>36</v>
      </c>
      <c r="F45" s="2">
        <f t="shared" si="6"/>
        <v>7</v>
      </c>
      <c r="G45" s="1">
        <v>30</v>
      </c>
      <c r="H45" s="2">
        <f t="shared" si="7"/>
        <v>13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20</v>
      </c>
    </row>
    <row r="46" spans="1:15" x14ac:dyDescent="0.3">
      <c r="A46" s="1">
        <v>42</v>
      </c>
      <c r="B46" s="25" t="s">
        <v>631</v>
      </c>
      <c r="C46" s="25" t="s">
        <v>632</v>
      </c>
      <c r="D46" s="84" t="s">
        <v>75</v>
      </c>
      <c r="E46" s="22">
        <v>27</v>
      </c>
      <c r="F46" s="2">
        <f t="shared" si="6"/>
        <v>16</v>
      </c>
      <c r="G46" s="1">
        <v>42</v>
      </c>
      <c r="H46" s="2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3">
      <c r="A47" s="1">
        <v>43</v>
      </c>
      <c r="B47" s="25" t="s">
        <v>633</v>
      </c>
      <c r="C47" s="25" t="s">
        <v>94</v>
      </c>
      <c r="D47" s="84" t="s">
        <v>90</v>
      </c>
      <c r="E47" s="22">
        <v>28</v>
      </c>
      <c r="F47" s="2">
        <f t="shared" si="6"/>
        <v>15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3">
      <c r="A48" s="1">
        <v>44</v>
      </c>
      <c r="B48" s="25" t="s">
        <v>636</v>
      </c>
      <c r="C48" s="25" t="s">
        <v>93</v>
      </c>
      <c r="D48" s="84" t="s">
        <v>54</v>
      </c>
      <c r="E48" s="22">
        <v>31</v>
      </c>
      <c r="F48" s="2">
        <f t="shared" si="6"/>
        <v>12</v>
      </c>
      <c r="G48" s="1">
        <v>44</v>
      </c>
      <c r="H48" s="2">
        <f t="shared" si="7"/>
        <v>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12</v>
      </c>
    </row>
    <row r="49" spans="1:15" x14ac:dyDescent="0.3">
      <c r="A49" s="1">
        <v>45</v>
      </c>
      <c r="B49" s="25" t="s">
        <v>913</v>
      </c>
      <c r="C49" s="25" t="s">
        <v>914</v>
      </c>
      <c r="D49" s="84" t="s">
        <v>45</v>
      </c>
      <c r="E49" s="22"/>
      <c r="F49" s="2" t="str">
        <f t="shared" si="6"/>
        <v>0</v>
      </c>
      <c r="G49" s="1">
        <v>32</v>
      </c>
      <c r="H49" s="2">
        <f t="shared" si="7"/>
        <v>11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11</v>
      </c>
    </row>
    <row r="50" spans="1:15" x14ac:dyDescent="0.3">
      <c r="A50" s="1">
        <v>46</v>
      </c>
      <c r="B50" s="25" t="s">
        <v>637</v>
      </c>
      <c r="C50" s="25" t="s">
        <v>638</v>
      </c>
      <c r="D50" s="84" t="s">
        <v>262</v>
      </c>
      <c r="E50" s="22">
        <v>32</v>
      </c>
      <c r="F50" s="2">
        <f t="shared" si="6"/>
        <v>11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11</v>
      </c>
    </row>
    <row r="51" spans="1:15" x14ac:dyDescent="0.3">
      <c r="A51" s="1">
        <v>47</v>
      </c>
      <c r="B51" s="25" t="s">
        <v>441</v>
      </c>
      <c r="C51" s="25" t="s">
        <v>656</v>
      </c>
      <c r="D51" s="92" t="s">
        <v>42</v>
      </c>
      <c r="E51" s="22">
        <v>45</v>
      </c>
      <c r="F51" s="2">
        <f t="shared" si="6"/>
        <v>0</v>
      </c>
      <c r="G51" s="1"/>
      <c r="H51" s="2" t="str">
        <f t="shared" si="7"/>
        <v>0</v>
      </c>
      <c r="I51" s="1">
        <v>33</v>
      </c>
      <c r="J51" s="2">
        <f t="shared" si="8"/>
        <v>10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10</v>
      </c>
    </row>
    <row r="52" spans="1:15" x14ac:dyDescent="0.3">
      <c r="A52" s="1">
        <v>48</v>
      </c>
      <c r="B52" s="25" t="s">
        <v>643</v>
      </c>
      <c r="C52" s="25" t="s">
        <v>644</v>
      </c>
      <c r="D52" s="84" t="s">
        <v>75</v>
      </c>
      <c r="E52" s="22">
        <v>37</v>
      </c>
      <c r="F52" s="2">
        <f t="shared" si="6"/>
        <v>6</v>
      </c>
      <c r="G52" s="1">
        <v>39</v>
      </c>
      <c r="H52" s="2">
        <f t="shared" si="7"/>
        <v>4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10</v>
      </c>
    </row>
    <row r="53" spans="1:15" x14ac:dyDescent="0.3">
      <c r="A53" s="1">
        <v>49</v>
      </c>
      <c r="B53" s="25" t="s">
        <v>915</v>
      </c>
      <c r="C53" s="25" t="s">
        <v>204</v>
      </c>
      <c r="D53" s="84" t="s">
        <v>75</v>
      </c>
      <c r="E53" s="22"/>
      <c r="F53" s="2" t="str">
        <f t="shared" si="6"/>
        <v>0</v>
      </c>
      <c r="G53" s="1">
        <v>34</v>
      </c>
      <c r="H53" s="2">
        <f t="shared" si="7"/>
        <v>9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9</v>
      </c>
    </row>
    <row r="54" spans="1:15" x14ac:dyDescent="0.3">
      <c r="A54" s="1">
        <v>50</v>
      </c>
      <c r="B54" s="25" t="s">
        <v>641</v>
      </c>
      <c r="C54" s="25" t="s">
        <v>175</v>
      </c>
      <c r="D54" s="84" t="s">
        <v>45</v>
      </c>
      <c r="E54" s="22">
        <v>34</v>
      </c>
      <c r="F54" s="2">
        <f t="shared" si="6"/>
        <v>9</v>
      </c>
      <c r="G54" s="1"/>
      <c r="H54" s="2" t="str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25" t="s">
        <v>916</v>
      </c>
      <c r="C55" s="25" t="s">
        <v>917</v>
      </c>
      <c r="D55" s="95" t="s">
        <v>54</v>
      </c>
      <c r="E55" s="22"/>
      <c r="F55" s="2" t="str">
        <f t="shared" si="6"/>
        <v>0</v>
      </c>
      <c r="G55" s="1">
        <v>35</v>
      </c>
      <c r="H55" s="2">
        <f t="shared" si="7"/>
        <v>8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8</v>
      </c>
    </row>
    <row r="56" spans="1:15" x14ac:dyDescent="0.3">
      <c r="A56" s="1">
        <v>52</v>
      </c>
      <c r="B56" s="25" t="s">
        <v>918</v>
      </c>
      <c r="C56" s="25" t="s">
        <v>187</v>
      </c>
      <c r="D56" s="84" t="s">
        <v>527</v>
      </c>
      <c r="E56" s="22"/>
      <c r="F56" s="2" t="str">
        <f t="shared" si="6"/>
        <v>0</v>
      </c>
      <c r="G56" s="1">
        <v>37</v>
      </c>
      <c r="H56" s="2">
        <f t="shared" si="7"/>
        <v>6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6</v>
      </c>
    </row>
    <row r="57" spans="1:15" x14ac:dyDescent="0.3">
      <c r="A57" s="1">
        <v>53</v>
      </c>
      <c r="B57" s="25" t="s">
        <v>919</v>
      </c>
      <c r="C57" s="25" t="s">
        <v>103</v>
      </c>
      <c r="D57" s="84" t="s">
        <v>75</v>
      </c>
      <c r="E57" s="22"/>
      <c r="F57" s="2" t="str">
        <f t="shared" si="6"/>
        <v>0</v>
      </c>
      <c r="G57" s="1">
        <v>38</v>
      </c>
      <c r="H57" s="2">
        <f t="shared" si="7"/>
        <v>5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3">
      <c r="A58" s="1">
        <v>54</v>
      </c>
      <c r="B58" s="25" t="s">
        <v>645</v>
      </c>
      <c r="C58" s="25" t="s">
        <v>646</v>
      </c>
      <c r="D58" s="84" t="s">
        <v>170</v>
      </c>
      <c r="E58" s="22">
        <v>38</v>
      </c>
      <c r="F58" s="2">
        <f t="shared" si="6"/>
        <v>5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5</v>
      </c>
    </row>
    <row r="59" spans="1:15" x14ac:dyDescent="0.3">
      <c r="A59" s="1">
        <v>55</v>
      </c>
      <c r="B59" s="25" t="s">
        <v>647</v>
      </c>
      <c r="C59" s="25" t="s">
        <v>58</v>
      </c>
      <c r="D59" s="92" t="s">
        <v>45</v>
      </c>
      <c r="E59" s="22">
        <v>39</v>
      </c>
      <c r="F59" s="2">
        <f t="shared" si="6"/>
        <v>4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4</v>
      </c>
    </row>
    <row r="60" spans="1:15" x14ac:dyDescent="0.3">
      <c r="A60" s="1">
        <v>56</v>
      </c>
      <c r="B60" s="25" t="s">
        <v>648</v>
      </c>
      <c r="C60" s="25" t="s">
        <v>58</v>
      </c>
      <c r="D60" s="84" t="s">
        <v>170</v>
      </c>
      <c r="E60" s="22">
        <v>40</v>
      </c>
      <c r="F60" s="2">
        <f t="shared" si="6"/>
        <v>3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3</v>
      </c>
    </row>
    <row r="61" spans="1:15" ht="15.75" customHeight="1" x14ac:dyDescent="0.3">
      <c r="A61" s="1">
        <v>57</v>
      </c>
      <c r="B61" s="25" t="s">
        <v>920</v>
      </c>
      <c r="C61" s="25" t="s">
        <v>646</v>
      </c>
      <c r="D61" s="84" t="s">
        <v>75</v>
      </c>
      <c r="E61" s="1"/>
      <c r="F61" s="2" t="str">
        <f t="shared" si="6"/>
        <v>0</v>
      </c>
      <c r="G61" s="1">
        <v>43</v>
      </c>
      <c r="H61" s="2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651</v>
      </c>
      <c r="C62" s="25" t="s">
        <v>652</v>
      </c>
      <c r="D62" s="84" t="s">
        <v>170</v>
      </c>
      <c r="E62" s="1">
        <v>43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655</v>
      </c>
      <c r="C63" s="25" t="s">
        <v>385</v>
      </c>
      <c r="D63" s="93" t="s">
        <v>45</v>
      </c>
      <c r="E63" s="1">
        <v>44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9"/>
      <c r="C69" s="89"/>
      <c r="D69" s="133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9"/>
      <c r="C71" s="89"/>
      <c r="D71" s="133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9"/>
      <c r="C73" s="89"/>
      <c r="D73" s="133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9"/>
      <c r="C79" s="89"/>
      <c r="D79" s="134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51:O52">
    <sortCondition ref="B5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B8" sqref="B8:O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1" t="s">
        <v>16</v>
      </c>
      <c r="F1" s="182"/>
      <c r="G1" s="181" t="s">
        <v>33</v>
      </c>
      <c r="H1" s="182"/>
      <c r="I1" s="181"/>
      <c r="J1" s="182"/>
      <c r="K1" s="181" t="s">
        <v>971</v>
      </c>
      <c r="L1" s="182"/>
      <c r="M1" s="181" t="s">
        <v>972</v>
      </c>
      <c r="N1" s="182"/>
      <c r="O1" s="195" t="s">
        <v>2</v>
      </c>
    </row>
    <row r="2" spans="1:15" ht="21" customHeight="1" x14ac:dyDescent="0.3">
      <c r="A2" s="192" t="s">
        <v>32</v>
      </c>
      <c r="B2" s="193"/>
      <c r="C2" s="193"/>
      <c r="D2" s="194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96"/>
    </row>
    <row r="3" spans="1:15" ht="21" customHeight="1" x14ac:dyDescent="0.3">
      <c r="A3" s="198" t="s">
        <v>20</v>
      </c>
      <c r="B3" s="199"/>
      <c r="C3" s="199"/>
      <c r="D3" s="199"/>
      <c r="E3" s="185">
        <v>45942</v>
      </c>
      <c r="F3" s="186"/>
      <c r="G3" s="185">
        <v>45970</v>
      </c>
      <c r="H3" s="186"/>
      <c r="I3" s="185"/>
      <c r="J3" s="186"/>
      <c r="K3" s="185">
        <v>46026</v>
      </c>
      <c r="L3" s="186"/>
      <c r="M3" s="185">
        <v>46047</v>
      </c>
      <c r="N3" s="186"/>
      <c r="O3" s="19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7"/>
    </row>
    <row r="5" spans="1:15" x14ac:dyDescent="0.3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5" si="5">F5+H5+J5+L5+N5</f>
        <v>135</v>
      </c>
    </row>
    <row r="6" spans="1:15" x14ac:dyDescent="0.3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353</v>
      </c>
      <c r="C8" s="89" t="s">
        <v>354</v>
      </c>
      <c r="D8" s="88" t="s">
        <v>167</v>
      </c>
      <c r="E8" s="1">
        <v>3</v>
      </c>
      <c r="F8" s="2">
        <f t="shared" si="0"/>
        <v>40</v>
      </c>
      <c r="G8" s="1">
        <v>7</v>
      </c>
      <c r="H8" s="2">
        <f t="shared" si="1"/>
        <v>36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115</v>
      </c>
    </row>
    <row r="9" spans="1:15" x14ac:dyDescent="0.3">
      <c r="A9" s="1">
        <v>5</v>
      </c>
      <c r="B9" s="25" t="s">
        <v>796</v>
      </c>
      <c r="C9" s="122" t="s">
        <v>357</v>
      </c>
      <c r="D9" s="88" t="s">
        <v>134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115</v>
      </c>
    </row>
    <row r="10" spans="1:15" x14ac:dyDescent="0.3">
      <c r="A10" s="1">
        <v>6</v>
      </c>
      <c r="B10" s="25" t="s">
        <v>359</v>
      </c>
      <c r="C10" s="89" t="s">
        <v>360</v>
      </c>
      <c r="D10" s="88" t="s">
        <v>333</v>
      </c>
      <c r="E10" s="1">
        <v>8</v>
      </c>
      <c r="F10" s="2">
        <f t="shared" si="0"/>
        <v>35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107</v>
      </c>
    </row>
    <row r="11" spans="1:15" x14ac:dyDescent="0.3">
      <c r="A11" s="1">
        <v>7</v>
      </c>
      <c r="B11" s="25" t="s">
        <v>358</v>
      </c>
      <c r="C11" s="89" t="s">
        <v>342</v>
      </c>
      <c r="D11" s="88" t="s">
        <v>42</v>
      </c>
      <c r="E11" s="1">
        <v>7</v>
      </c>
      <c r="F11" s="2">
        <f t="shared" si="0"/>
        <v>36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105</v>
      </c>
    </row>
    <row r="12" spans="1:15" x14ac:dyDescent="0.3">
      <c r="A12" s="1">
        <v>8</v>
      </c>
      <c r="B12" s="25" t="s">
        <v>361</v>
      </c>
      <c r="C12" s="122" t="s">
        <v>362</v>
      </c>
      <c r="D12" s="133" t="s">
        <v>347</v>
      </c>
      <c r="E12" s="1">
        <v>9</v>
      </c>
      <c r="F12" s="2">
        <f t="shared" si="0"/>
        <v>34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103</v>
      </c>
    </row>
    <row r="13" spans="1:15" x14ac:dyDescent="0.3">
      <c r="A13" s="1">
        <v>9</v>
      </c>
      <c r="B13" s="25" t="s">
        <v>356</v>
      </c>
      <c r="C13" s="25" t="s">
        <v>47</v>
      </c>
      <c r="D13" s="88" t="s">
        <v>42</v>
      </c>
      <c r="E13" s="1">
        <v>5</v>
      </c>
      <c r="F13" s="2">
        <f t="shared" si="0"/>
        <v>38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75</v>
      </c>
    </row>
    <row r="14" spans="1:15" x14ac:dyDescent="0.3">
      <c r="A14" s="1">
        <v>10</v>
      </c>
      <c r="B14" s="25" t="s">
        <v>797</v>
      </c>
      <c r="C14" s="146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1">
        <v>11</v>
      </c>
      <c r="B15" s="25" t="s">
        <v>798</v>
      </c>
      <c r="C15" s="25" t="s">
        <v>799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3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3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</row>
  </sheetData>
  <sortState ref="B8:O9">
    <sortCondition descending="1" ref="B8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28DFF-EABA-4F9E-BCBC-9FEA3E8391A2}">
  <ds:schemaRefs>
    <ds:schemaRef ds:uri="6e6d2f63-6a93-48af-a724-fe66ef77ffd0"/>
    <ds:schemaRef ds:uri="http://www.w3.org/XML/1998/namespace"/>
    <ds:schemaRef ds:uri="http://purl.org/dc/elements/1.1/"/>
    <ds:schemaRef ds:uri="176f0a89-0668-4879-9d8b-91d3bf7198b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Jean-Paul Tranchant</cp:lastModifiedBy>
  <cp:lastPrinted>2026-01-04T13:25:28Z</cp:lastPrinted>
  <dcterms:created xsi:type="dcterms:W3CDTF">2012-09-26T16:55:41Z</dcterms:created>
  <dcterms:modified xsi:type="dcterms:W3CDTF">2026-01-13T10:40:06Z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